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70" windowWidth="16605" windowHeight="9195" activeTab="0"/>
  </bookViews>
  <sheets>
    <sheet name="Kirjeldus" sheetId="1" r:id="rId1"/>
    <sheet name="Aruandesse" sheetId="2" r:id="rId2"/>
    <sheet name="Aruandesse_alusandmed" sheetId="3" r:id="rId3"/>
    <sheet name="14A_hüpertoonia" sheetId="4" r:id="rId4"/>
    <sheet name="Hüpertoonia_alusandmed" sheetId="5" r:id="rId5"/>
    <sheet name="14B_SuukaudsedDiabeediRavimid" sheetId="6" r:id="rId6"/>
    <sheet name="Diabeet_Alusandmed" sheetId="7" r:id="rId7"/>
    <sheet name="14C-1_Kardioloogia" sheetId="8" r:id="rId8"/>
    <sheet name="14C-2_Sa_ja_günekoloogia" sheetId="9" r:id="rId9"/>
    <sheet name="14C-3_Neuroloogia" sheetId="10" r:id="rId10"/>
    <sheet name="14C_alusandmed" sheetId="11" r:id="rId11"/>
  </sheets>
  <externalReferences>
    <externalReference r:id="rId14"/>
  </externalReferences>
  <definedNames>
    <definedName name="_xlnm._FilterDatabase" localSheetId="10" hidden="1">'14C_alusandmed'!$A$3:$N$3</definedName>
    <definedName name="lg38" localSheetId="0">'Kirjeldus'!#REF!</definedName>
    <definedName name="lg39" localSheetId="0">'Kirjeldus'!#REF!</definedName>
  </definedNames>
  <calcPr fullCalcOnLoad="1"/>
</workbook>
</file>

<file path=xl/sharedStrings.xml><?xml version="1.0" encoding="utf-8"?>
<sst xmlns="http://schemas.openxmlformats.org/spreadsheetml/2006/main" count="1325" uniqueCount="99">
  <si>
    <t>Raviasutus</t>
  </si>
  <si>
    <t>Toimeainepõhise retseptide  osakaal,%</t>
  </si>
  <si>
    <t>Piirkondlik</t>
  </si>
  <si>
    <t>Keskhaigla</t>
  </si>
  <si>
    <t>Üldhaigla</t>
  </si>
  <si>
    <t>TLH</t>
  </si>
  <si>
    <t>TÜK</t>
  </si>
  <si>
    <t>PERH</t>
  </si>
  <si>
    <t>PH</t>
  </si>
  <si>
    <t>LTKH</t>
  </si>
  <si>
    <t>ITK</t>
  </si>
  <si>
    <t>IVKH</t>
  </si>
  <si>
    <t>Jõgeva</t>
  </si>
  <si>
    <t>Lääne</t>
  </si>
  <si>
    <t>Rapla</t>
  </si>
  <si>
    <t>Põlva</t>
  </si>
  <si>
    <t>Rakvere</t>
  </si>
  <si>
    <t>Valga</t>
  </si>
  <si>
    <t>Lõuna</t>
  </si>
  <si>
    <t>Hiiumaa</t>
  </si>
  <si>
    <t>Narva</t>
  </si>
  <si>
    <t>Järva</t>
  </si>
  <si>
    <t>Kures</t>
  </si>
  <si>
    <t>Vilj</t>
  </si>
  <si>
    <t>Region</t>
  </si>
  <si>
    <t/>
  </si>
  <si>
    <t>Isikuid</t>
  </si>
  <si>
    <t>Originiaalpakendite arv</t>
  </si>
  <si>
    <t>EHK poolt tasutud</t>
  </si>
  <si>
    <t>Retsepti kogumaksumus</t>
  </si>
  <si>
    <t>Üle piirhinna kokku tasutud</t>
  </si>
  <si>
    <t>Patsientide poolt tasutud</t>
  </si>
  <si>
    <t>Keskhaigla kokku</t>
  </si>
  <si>
    <t>Piirkondlik kokku</t>
  </si>
  <si>
    <t>Üldhaigla kokku</t>
  </si>
  <si>
    <t>HVA keskmine</t>
  </si>
  <si>
    <t>Retseptide koguarv</t>
  </si>
  <si>
    <t>Toimeainepõhiste retseptide arv</t>
  </si>
  <si>
    <t>Andmed_detailselt</t>
  </si>
  <si>
    <t>Haiglaliik</t>
  </si>
  <si>
    <t>Lühend</t>
  </si>
  <si>
    <t>Piirkondlikud</t>
  </si>
  <si>
    <t>Piirk</t>
  </si>
  <si>
    <t>Keskhaiglad</t>
  </si>
  <si>
    <t>Keskh</t>
  </si>
  <si>
    <t>Üldhaiglad</t>
  </si>
  <si>
    <t>Üldh</t>
  </si>
  <si>
    <t>Toimeainepõhise retseptide  osakaal,% 2012</t>
  </si>
  <si>
    <t>Toimeainepõhise retseptide  osakaal,% 2013</t>
  </si>
  <si>
    <t>Keskmine välditav osa retsepti maksumusest ühe retsepti kohta , €</t>
  </si>
  <si>
    <t>Arsti eriala - Kardioloogia</t>
  </si>
  <si>
    <t>Arsti eriala - Neuroloogia</t>
  </si>
  <si>
    <t>Retseptid</t>
  </si>
  <si>
    <t>Üle piirhinna</t>
  </si>
  <si>
    <r>
      <t xml:space="preserve">INDIKAATOR 14. </t>
    </r>
    <r>
      <rPr>
        <b/>
        <sz val="11"/>
        <color indexed="8"/>
        <rFont val="Times New Roman"/>
        <family val="1"/>
      </rPr>
      <t>TOIMEAINEPÕHISED RETSEPTIDE OSAKAAL  JA VÄLDITAV OMAOSALUS ÜHE RETSEPTI KOHTA</t>
    </r>
  </si>
  <si>
    <r>
      <t xml:space="preserve">INDIKAATOR 14. </t>
    </r>
    <r>
      <rPr>
        <b/>
        <sz val="11"/>
        <color indexed="8"/>
        <rFont val="Times New Roman"/>
        <family val="1"/>
      </rPr>
      <t>TOIMEAINEPÕHISED RETSEPTIDE OSAKAAL  JA VÄLDITAV OMAOSALUS ÜHE RESTEPTI KOHTA</t>
    </r>
  </si>
  <si>
    <r>
      <t xml:space="preserve">INDIKAATOR 14. </t>
    </r>
    <r>
      <rPr>
        <b/>
        <sz val="11"/>
        <color indexed="8"/>
        <rFont val="Times New Roman"/>
        <family val="1"/>
      </rPr>
      <t>TOIMEAINEPÕHISED RETSEPTIDE OSAKAAL  JA VÄLDITAV OMAOSALUS ÜHE RESTEPTI  KOHTA</t>
    </r>
  </si>
  <si>
    <t>Patsiendi poolt tasu</t>
  </si>
  <si>
    <t>Kokku</t>
  </si>
  <si>
    <t>2013 - Keskmine välditav osa retsepti maksumusest ühe retsepti kohta , €</t>
  </si>
  <si>
    <t>2012 - Keskmine välditav osa retsepti maksumusest ühe retsepti kohta , €</t>
  </si>
  <si>
    <t>HVA kokku</t>
  </si>
  <si>
    <t>2013 HVA keskmine</t>
  </si>
  <si>
    <t>2012 HVA keskmine</t>
  </si>
  <si>
    <t>Välditav omaosalus ühe retsepti kohta  , €</t>
  </si>
  <si>
    <t>HVA Kokku</t>
  </si>
  <si>
    <t>Arsti eriala - Sünnitusabi ja günekoloogia</t>
  </si>
  <si>
    <r>
      <t xml:space="preserve">INDIKAATOR 14a. </t>
    </r>
    <r>
      <rPr>
        <b/>
        <sz val="11"/>
        <color indexed="8"/>
        <rFont val="Times New Roman"/>
        <family val="1"/>
      </rPr>
      <t>TOIMEAINEPÕHISED RETSEPTIDE OSAKAAL  JA VÄLDITAV OMAOSALUS ÜHE RETSEPTI KOHTA - HÜPERTOONIA RAVIMID</t>
    </r>
  </si>
  <si>
    <r>
      <t xml:space="preserve">INDIKAATOR 14. </t>
    </r>
    <r>
      <rPr>
        <b/>
        <sz val="11"/>
        <color indexed="8"/>
        <rFont val="Times New Roman"/>
        <family val="1"/>
      </rPr>
      <t xml:space="preserve">TOIMEAINEPÕHISED RETSEPTIDE OSAKAAL  JA VÄLDITAV OMAOSALUS ÜHE RESTEPTI KOHTA - Suukaudsed diabeedi ravimid </t>
    </r>
  </si>
  <si>
    <t>Eriala</t>
  </si>
  <si>
    <t>TK</t>
  </si>
  <si>
    <t>EUR</t>
  </si>
  <si>
    <t>E370</t>
  </si>
  <si>
    <t>sünnitusabi ja günekoloogia</t>
  </si>
  <si>
    <t>Patsienti poolt tasutud</t>
  </si>
  <si>
    <t>E170</t>
  </si>
  <si>
    <t>kardioloogia</t>
  </si>
  <si>
    <t>E230</t>
  </si>
  <si>
    <t>neuroloogia</t>
  </si>
  <si>
    <t>E231</t>
  </si>
  <si>
    <t>E232</t>
  </si>
  <si>
    <t>E233</t>
  </si>
  <si>
    <t>E234</t>
  </si>
  <si>
    <t>E235</t>
  </si>
  <si>
    <t>E236</t>
  </si>
  <si>
    <t>E237</t>
  </si>
  <si>
    <t>E238</t>
  </si>
  <si>
    <t>E239</t>
  </si>
  <si>
    <t>E240</t>
  </si>
  <si>
    <t>E241</t>
  </si>
  <si>
    <t>E242</t>
  </si>
  <si>
    <t>E243</t>
  </si>
  <si>
    <t>E244</t>
  </si>
  <si>
    <t>E245</t>
  </si>
  <si>
    <t>E246</t>
  </si>
  <si>
    <t>E247</t>
  </si>
  <si>
    <t>E248</t>
  </si>
  <si>
    <t>E249</t>
  </si>
  <si>
    <t>E250</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</si>
</sst>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quot;€&quot;"/>
    <numFmt numFmtId="174" formatCode="#,##0.000"/>
    <numFmt numFmtId="175" formatCode="#,##0.000\ &quot;TK&quot;"/>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
    <numFmt numFmtId="182" formatCode="#,##0.00;\-\ #,##0.00"/>
    <numFmt numFmtId="183" formatCode="#,##0.0\ \€"/>
    <numFmt numFmtId="184" formatCode="0.0"/>
    <numFmt numFmtId="185" formatCode="_-* #,##0.000\ _€_-;\-* #,##0.000\ _€_-;_-* &quot;-&quot;??\ _€_-;_-@_-"/>
    <numFmt numFmtId="186" formatCode="_-* #,##0.0000\ _€_-;\-* #,##0.0000\ _€_-;_-* &quot;-&quot;??\ _€_-;_-@_-"/>
    <numFmt numFmtId="187" formatCode="_-* #,##0.0\ _€_-;\-* #,##0.0\ _€_-;_-* &quot;-&quot;??\ _€_-;_-@_-"/>
    <numFmt numFmtId="188" formatCode="_-* #,##0\ _€_-;\-* #,##0\ _€_-;_-* &quot;-&quot;??\ _€_-;_-@_-"/>
    <numFmt numFmtId="189" formatCode="0.0000000"/>
    <numFmt numFmtId="190" formatCode="0.000000"/>
    <numFmt numFmtId="191" formatCode="0.00000000"/>
    <numFmt numFmtId="192" formatCode="0.00000"/>
    <numFmt numFmtId="193" formatCode="0.0000"/>
    <numFmt numFmtId="194" formatCode="#,##0.0"/>
    <numFmt numFmtId="195" formatCode="#,##0;\-\ #,##0"/>
    <numFmt numFmtId="196" formatCode="[$-409]dddd\,\ dd\ mmmm\,\ yyyy"/>
  </numFmts>
  <fonts count="83">
    <font>
      <sz val="11"/>
      <color theme="1"/>
      <name val="Calibri"/>
      <family val="2"/>
    </font>
    <font>
      <sz val="11"/>
      <color indexed="8"/>
      <name val="Calibri"/>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9"/>
      <name val="Arial"/>
      <family val="2"/>
    </font>
    <font>
      <b/>
      <sz val="10"/>
      <name val="Arial"/>
      <family val="2"/>
    </font>
    <font>
      <b/>
      <sz val="11"/>
      <color indexed="8"/>
      <name val="Times New Roman"/>
      <family val="1"/>
    </font>
    <font>
      <sz val="9"/>
      <name val="Arial"/>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color indexed="8"/>
      <name val="Arial"/>
      <family val="2"/>
    </font>
    <font>
      <b/>
      <sz val="14"/>
      <color indexed="8"/>
      <name val="Calibri"/>
      <family val="2"/>
    </font>
    <font>
      <b/>
      <sz val="11"/>
      <color indexed="62"/>
      <name val="Times New Roman"/>
      <family val="1"/>
    </font>
    <font>
      <sz val="14"/>
      <color indexed="8"/>
      <name val="Calibri"/>
      <family val="2"/>
    </font>
    <font>
      <b/>
      <sz val="12"/>
      <color indexed="8"/>
      <name val="Calibri"/>
      <family val="2"/>
    </font>
    <font>
      <sz val="16"/>
      <color indexed="8"/>
      <name val="Calibri"/>
      <family val="2"/>
    </font>
    <font>
      <sz val="8"/>
      <name val="Tahoma"/>
      <family val="2"/>
    </font>
    <font>
      <b/>
      <sz val="11"/>
      <color indexed="56"/>
      <name val="Times New Roman"/>
      <family val="0"/>
    </font>
    <font>
      <sz val="11"/>
      <color indexed="62"/>
      <name val="Times New Roman"/>
      <family val="0"/>
    </font>
    <font>
      <sz val="11"/>
      <color indexed="8"/>
      <name val="Times New Roman"/>
      <family val="0"/>
    </font>
    <font>
      <u val="single"/>
      <sz val="11"/>
      <color indexed="8"/>
      <name val="Times New Roman"/>
      <family val="0"/>
    </font>
    <font>
      <b/>
      <u val="single"/>
      <sz val="11"/>
      <color indexed="8"/>
      <name val="Times New Roman"/>
      <family val="0"/>
    </font>
    <font>
      <i/>
      <sz val="11"/>
      <color indexed="8"/>
      <name val="Times New Roman"/>
      <family val="0"/>
    </font>
    <font>
      <sz val="10"/>
      <color indexed="8"/>
      <name val="Calibri"/>
      <family val="0"/>
    </font>
    <font>
      <sz val="6.9"/>
      <color indexed="8"/>
      <name val="Calibri"/>
      <family val="0"/>
    </font>
    <font>
      <sz val="9"/>
      <color indexed="8"/>
      <name val="Calibri"/>
      <family val="0"/>
    </font>
    <font>
      <sz val="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0"/>
      <color theme="1"/>
      <name val="Arial"/>
      <family val="2"/>
    </font>
    <font>
      <b/>
      <sz val="14"/>
      <color theme="1"/>
      <name val="Calibri"/>
      <family val="2"/>
    </font>
    <font>
      <b/>
      <sz val="11"/>
      <color rgb="FF1C5394"/>
      <name val="Times New Roman"/>
      <family val="1"/>
    </font>
    <font>
      <sz val="14"/>
      <color theme="1"/>
      <name val="Calibri"/>
      <family val="2"/>
    </font>
    <font>
      <b/>
      <sz val="12"/>
      <color theme="1"/>
      <name val="Calibri"/>
      <family val="2"/>
    </font>
    <font>
      <sz val="16"/>
      <color theme="1"/>
      <name val="Calibri"/>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4" tint="0.799979984760284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bottom style="thin">
        <color theme="4" tint="0.39998000860214233"/>
      </bottom>
    </border>
    <border>
      <left/>
      <right/>
      <top style="thin">
        <color theme="4"/>
      </top>
      <bottom style="thin">
        <color theme="4"/>
      </bottom>
    </border>
    <border>
      <left style="thin">
        <color indexed="18"/>
      </left>
      <right style="thin">
        <color indexed="18"/>
      </right>
      <top style="thin">
        <color indexed="18"/>
      </top>
      <bottom>
        <color indexed="63"/>
      </bottom>
    </border>
    <border>
      <left style="medium"/>
      <right style="thin">
        <color indexed="18"/>
      </right>
      <top style="medium"/>
      <bottom style="medium"/>
    </border>
    <border>
      <left style="thin">
        <color indexed="18"/>
      </left>
      <right style="thin">
        <color indexed="18"/>
      </right>
      <top style="medium"/>
      <bottom style="medium"/>
    </border>
    <border>
      <left style="medium"/>
      <right style="thin">
        <color indexed="18"/>
      </right>
      <top style="medium"/>
      <bottom style="thin">
        <color indexed="18"/>
      </bottom>
    </border>
    <border>
      <left style="thin">
        <color indexed="18"/>
      </left>
      <right style="thin">
        <color indexed="18"/>
      </right>
      <top style="medium"/>
      <bottom style="thin">
        <color indexed="18"/>
      </bottom>
    </border>
    <border>
      <left style="medium"/>
      <right style="thin">
        <color indexed="18"/>
      </right>
      <top style="thin">
        <color indexed="18"/>
      </top>
      <bottom style="thin">
        <color indexed="18"/>
      </bottom>
    </border>
    <border>
      <left style="medium"/>
      <right style="thin">
        <color indexed="18"/>
      </right>
      <top style="thin">
        <color indexed="18"/>
      </top>
      <bottom style="medium"/>
    </border>
    <border>
      <left style="thin">
        <color indexed="18"/>
      </left>
      <right style="thin">
        <color indexed="18"/>
      </right>
      <top style="thin">
        <color indexed="18"/>
      </top>
      <bottom style="medium"/>
    </border>
    <border>
      <left style="thin">
        <color indexed="18"/>
      </left>
      <right style="thin">
        <color indexed="18"/>
      </right>
      <top>
        <color indexed="63"/>
      </top>
      <bottom style="thin">
        <color indexed="18"/>
      </bottom>
    </border>
    <border>
      <left style="medium"/>
      <right>
        <color indexed="63"/>
      </right>
      <top style="medium"/>
      <bottom style="medium"/>
    </border>
    <border>
      <left style="thin">
        <color indexed="18"/>
      </left>
      <right style="medium"/>
      <top style="medium"/>
      <bottom style="medium"/>
    </border>
    <border>
      <left style="thin">
        <color indexed="18"/>
      </left>
      <right style="medium"/>
      <top style="medium"/>
      <bottom style="thin">
        <color indexed="18"/>
      </bottom>
    </border>
    <border>
      <left style="thin">
        <color indexed="18"/>
      </left>
      <right style="medium"/>
      <top style="thin">
        <color indexed="18"/>
      </top>
      <bottom style="thin">
        <color indexed="18"/>
      </bottom>
    </border>
    <border>
      <left style="thin">
        <color indexed="18"/>
      </left>
      <right style="medium"/>
      <top style="thin">
        <color indexed="18"/>
      </top>
      <bottom style="medium"/>
    </border>
    <border>
      <left>
        <color indexed="63"/>
      </left>
      <right style="medium"/>
      <top style="medium"/>
      <bottom style="medium"/>
    </border>
    <border>
      <left/>
      <right/>
      <top style="thin">
        <color theme="4" tint="0.39998000860214233"/>
      </top>
      <bottom/>
    </border>
    <border>
      <left/>
      <right/>
      <top/>
      <bottom style="thin">
        <color theme="4"/>
      </bottom>
    </border>
    <border>
      <left/>
      <right/>
      <top style="thin">
        <color theme="4"/>
      </top>
      <bottom/>
    </border>
    <border>
      <left/>
      <right/>
      <top style="medium"/>
      <bottom style="medium"/>
    </border>
    <border>
      <left style="thin">
        <color indexed="18"/>
      </left>
      <right>
        <color indexed="63"/>
      </right>
      <top style="medium"/>
      <bottom style="thin">
        <color indexed="18"/>
      </bottom>
    </border>
    <border>
      <left style="thin">
        <color indexed="18"/>
      </left>
      <right>
        <color indexed="63"/>
      </right>
      <top style="thin">
        <color indexed="18"/>
      </top>
      <bottom style="thin">
        <color indexed="18"/>
      </bottom>
    </border>
    <border>
      <left style="thin">
        <color indexed="18"/>
      </left>
      <right>
        <color indexed="63"/>
      </right>
      <top style="thin">
        <color indexed="18"/>
      </top>
      <bottom style="medium"/>
    </border>
    <border>
      <left style="thin">
        <color indexed="18"/>
      </left>
      <right>
        <color indexed="63"/>
      </right>
      <top style="medium"/>
      <bottom style="medium"/>
    </border>
    <border>
      <left style="thin">
        <color indexed="18"/>
      </left>
      <right>
        <color indexed="63"/>
      </right>
      <top style="thin">
        <color indexed="18"/>
      </top>
      <bottom>
        <color indexed="63"/>
      </bottom>
    </border>
    <border>
      <left style="thin">
        <color indexed="18"/>
      </left>
      <right>
        <color indexed="63"/>
      </right>
      <top>
        <color indexed="63"/>
      </top>
      <bottom style="thin">
        <color indexed="18"/>
      </bottom>
    </border>
  </borders>
  <cellStyleXfs count="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7"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9" fillId="2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7"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7"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8" fillId="46" borderId="0" applyNumberFormat="0" applyBorder="0" applyAlignment="0" applyProtection="0"/>
    <xf numFmtId="0" fontId="10" fillId="42" borderId="0" applyNumberFormat="0" applyBorder="0" applyAlignment="0" applyProtection="0"/>
    <xf numFmtId="0" fontId="59" fillId="47" borderId="1" applyNumberFormat="0" applyAlignment="0" applyProtection="0"/>
    <xf numFmtId="0" fontId="11" fillId="48" borderId="2" applyNumberFormat="0" applyAlignment="0" applyProtection="0"/>
    <xf numFmtId="0" fontId="60" fillId="49" borderId="3" applyNumberFormat="0" applyAlignment="0" applyProtection="0"/>
    <xf numFmtId="0" fontId="12"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53" borderId="0" applyNumberFormat="0" applyBorder="0" applyAlignment="0" applyProtection="0"/>
    <xf numFmtId="0" fontId="1" fillId="32" borderId="0" applyNumberFormat="0" applyBorder="0" applyAlignment="0" applyProtection="0"/>
    <xf numFmtId="0" fontId="64" fillId="0" borderId="5" applyNumberFormat="0" applyFill="0" applyAlignment="0" applyProtection="0"/>
    <xf numFmtId="0" fontId="14" fillId="0" borderId="6" applyNumberFormat="0" applyFill="0" applyAlignment="0" applyProtection="0"/>
    <xf numFmtId="0" fontId="65" fillId="0" borderId="7" applyNumberFormat="0" applyFill="0" applyAlignment="0" applyProtection="0"/>
    <xf numFmtId="0" fontId="15" fillId="0" borderId="8" applyNumberFormat="0" applyFill="0" applyAlignment="0" applyProtection="0"/>
    <xf numFmtId="0" fontId="66" fillId="0" borderId="9" applyNumberFormat="0" applyFill="0" applyAlignment="0" applyProtection="0"/>
    <xf numFmtId="0" fontId="16" fillId="0" borderId="10" applyNumberFormat="0" applyFill="0" applyAlignment="0" applyProtection="0"/>
    <xf numFmtId="0" fontId="66" fillId="0" borderId="0" applyNumberFormat="0" applyFill="0" applyBorder="0" applyAlignment="0" applyProtection="0"/>
    <xf numFmtId="0" fontId="16" fillId="0" borderId="0" applyNumberFormat="0" applyFill="0" applyBorder="0" applyAlignment="0" applyProtection="0"/>
    <xf numFmtId="0" fontId="67" fillId="0" borderId="0" applyNumberFormat="0" applyFill="0" applyBorder="0" applyAlignment="0" applyProtection="0"/>
    <xf numFmtId="0" fontId="68" fillId="54" borderId="1" applyNumberFormat="0" applyAlignment="0" applyProtection="0"/>
    <xf numFmtId="0" fontId="17" fillId="43" borderId="2" applyNumberFormat="0" applyAlignment="0" applyProtection="0"/>
    <xf numFmtId="0" fontId="69" fillId="0" borderId="11" applyNumberFormat="0" applyFill="0" applyAlignment="0" applyProtection="0"/>
    <xf numFmtId="0" fontId="18" fillId="0" borderId="12" applyNumberFormat="0" applyFill="0" applyAlignment="0" applyProtection="0"/>
    <xf numFmtId="0" fontId="70" fillId="55" borderId="0" applyNumberFormat="0" applyBorder="0" applyAlignment="0" applyProtection="0"/>
    <xf numFmtId="0" fontId="18" fillId="43" borderId="0" applyNumberFormat="0" applyBorder="0" applyAlignment="0" applyProtection="0"/>
    <xf numFmtId="0" fontId="2" fillId="56" borderId="0">
      <alignment/>
      <protection/>
    </xf>
    <xf numFmtId="0" fontId="2" fillId="56" borderId="0">
      <alignment/>
      <protection/>
    </xf>
    <xf numFmtId="0" fontId="0" fillId="57" borderId="13" applyNumberFormat="0" applyFont="0" applyAlignment="0" applyProtection="0"/>
    <xf numFmtId="0" fontId="2" fillId="42" borderId="2" applyNumberFormat="0" applyFont="0" applyAlignment="0" applyProtection="0"/>
    <xf numFmtId="0" fontId="2" fillId="42" borderId="2" applyNumberFormat="0" applyFont="0" applyAlignment="0" applyProtection="0"/>
    <xf numFmtId="0" fontId="71" fillId="47" borderId="14" applyNumberFormat="0" applyAlignment="0" applyProtection="0"/>
    <xf numFmtId="0" fontId="19" fillId="48" borderId="15" applyNumberFormat="0" applyAlignment="0" applyProtection="0"/>
    <xf numFmtId="9" fontId="0" fillId="0" borderId="0" applyFont="0" applyFill="0" applyBorder="0" applyAlignment="0" applyProtection="0"/>
    <xf numFmtId="4" fontId="2" fillId="58" borderId="2" applyNumberFormat="0" applyProtection="0">
      <alignment vertical="center"/>
    </xf>
    <xf numFmtId="4" fontId="22" fillId="58" borderId="2" applyNumberFormat="0" applyProtection="0">
      <alignment vertical="center"/>
    </xf>
    <xf numFmtId="4" fontId="2" fillId="58" borderId="2" applyNumberFormat="0" applyProtection="0">
      <alignment horizontal="left" vertical="center" indent="1"/>
    </xf>
    <xf numFmtId="0" fontId="6" fillId="58" borderId="16" applyNumberFormat="0" applyProtection="0">
      <alignment horizontal="left" vertical="top" indent="1"/>
    </xf>
    <xf numFmtId="4" fontId="2" fillId="59" borderId="2" applyNumberFormat="0" applyProtection="0">
      <alignment horizontal="left" vertical="center" indent="1"/>
    </xf>
    <xf numFmtId="4" fontId="2" fillId="60" borderId="2" applyNumberFormat="0" applyProtection="0">
      <alignment horizontal="right" vertical="center"/>
    </xf>
    <xf numFmtId="4" fontId="2" fillId="61" borderId="2" applyNumberFormat="0" applyProtection="0">
      <alignment horizontal="right" vertical="center"/>
    </xf>
    <xf numFmtId="4" fontId="2" fillId="62" borderId="17" applyNumberFormat="0" applyProtection="0">
      <alignment horizontal="right" vertical="center"/>
    </xf>
    <xf numFmtId="4" fontId="2" fillId="63" borderId="2" applyNumberFormat="0" applyProtection="0">
      <alignment horizontal="right" vertical="center"/>
    </xf>
    <xf numFmtId="4" fontId="2" fillId="64" borderId="2" applyNumberFormat="0" applyProtection="0">
      <alignment horizontal="right" vertical="center"/>
    </xf>
    <xf numFmtId="4" fontId="2" fillId="65" borderId="2" applyNumberFormat="0" applyProtection="0">
      <alignment horizontal="right" vertical="center"/>
    </xf>
    <xf numFmtId="4" fontId="2" fillId="66" borderId="2" applyNumberFormat="0" applyProtection="0">
      <alignment horizontal="right" vertical="center"/>
    </xf>
    <xf numFmtId="4" fontId="2" fillId="67" borderId="2" applyNumberFormat="0" applyProtection="0">
      <alignment horizontal="right" vertical="center"/>
    </xf>
    <xf numFmtId="4" fontId="2" fillId="68" borderId="2" applyNumberFormat="0" applyProtection="0">
      <alignment horizontal="right" vertical="center"/>
    </xf>
    <xf numFmtId="4" fontId="2" fillId="69" borderId="17" applyNumberFormat="0" applyProtection="0">
      <alignment horizontal="left" vertical="center" indent="1"/>
    </xf>
    <xf numFmtId="4" fontId="5" fillId="70" borderId="17" applyNumberFormat="0" applyProtection="0">
      <alignment horizontal="left" vertical="center" indent="1"/>
    </xf>
    <xf numFmtId="4" fontId="5" fillId="70" borderId="17" applyNumberFormat="0" applyProtection="0">
      <alignment horizontal="left" vertical="center" indent="1"/>
    </xf>
    <xf numFmtId="4" fontId="2" fillId="71" borderId="2" applyNumberFormat="0" applyProtection="0">
      <alignment horizontal="right" vertical="center"/>
    </xf>
    <xf numFmtId="4" fontId="2" fillId="72" borderId="17" applyNumberFormat="0" applyProtection="0">
      <alignment horizontal="left" vertical="center" indent="1"/>
    </xf>
    <xf numFmtId="4" fontId="2" fillId="71" borderId="17" applyNumberFormat="0" applyProtection="0">
      <alignment horizontal="left" vertical="center" indent="1"/>
    </xf>
    <xf numFmtId="0" fontId="2" fillId="73" borderId="2" applyNumberFormat="0" applyProtection="0">
      <alignment horizontal="left" vertical="center" indent="1"/>
    </xf>
    <xf numFmtId="0" fontId="2" fillId="70" borderId="16" applyNumberFormat="0" applyProtection="0">
      <alignment horizontal="left" vertical="top" indent="1"/>
    </xf>
    <xf numFmtId="0" fontId="2" fillId="70" borderId="16" applyNumberFormat="0" applyProtection="0">
      <alignment horizontal="left" vertical="top" indent="1"/>
    </xf>
    <xf numFmtId="0" fontId="2" fillId="74" borderId="2" applyNumberFormat="0" applyProtection="0">
      <alignment horizontal="left" vertical="center" indent="1"/>
    </xf>
    <xf numFmtId="0" fontId="2" fillId="71" borderId="16" applyNumberFormat="0" applyProtection="0">
      <alignment horizontal="left" vertical="top" indent="1"/>
    </xf>
    <xf numFmtId="0" fontId="2" fillId="71" borderId="16" applyNumberFormat="0" applyProtection="0">
      <alignment horizontal="left" vertical="top" indent="1"/>
    </xf>
    <xf numFmtId="0" fontId="2" fillId="75" borderId="2" applyNumberFormat="0" applyProtection="0">
      <alignment horizontal="left" vertical="center" indent="1"/>
    </xf>
    <xf numFmtId="0" fontId="2" fillId="75" borderId="16" applyNumberFormat="0" applyProtection="0">
      <alignment horizontal="left" vertical="top" indent="1"/>
    </xf>
    <xf numFmtId="0" fontId="2" fillId="75" borderId="16" applyNumberFormat="0" applyProtection="0">
      <alignment horizontal="left" vertical="top" indent="1"/>
    </xf>
    <xf numFmtId="0" fontId="2" fillId="72" borderId="2" applyNumberFormat="0" applyProtection="0">
      <alignment horizontal="left" vertical="center" indent="1"/>
    </xf>
    <xf numFmtId="0" fontId="2" fillId="72" borderId="16" applyNumberFormat="0" applyProtection="0">
      <alignment horizontal="left" vertical="top" indent="1"/>
    </xf>
    <xf numFmtId="0" fontId="2" fillId="72" borderId="16" applyNumberFormat="0" applyProtection="0">
      <alignment horizontal="left" vertical="top" indent="1"/>
    </xf>
    <xf numFmtId="0" fontId="2" fillId="76" borderId="18" applyNumberFormat="0">
      <alignment/>
      <protection locked="0"/>
    </xf>
    <xf numFmtId="0" fontId="2" fillId="76" borderId="18" applyNumberFormat="0">
      <alignment/>
      <protection locked="0"/>
    </xf>
    <xf numFmtId="0" fontId="3" fillId="70" borderId="19" applyBorder="0">
      <alignment/>
      <protection/>
    </xf>
    <xf numFmtId="4" fontId="4" fillId="77" borderId="16" applyNumberFormat="0" applyProtection="0">
      <alignment vertical="center"/>
    </xf>
    <xf numFmtId="4" fontId="22" fillId="77" borderId="20" applyNumberFormat="0" applyProtection="0">
      <alignment vertical="center"/>
    </xf>
    <xf numFmtId="4" fontId="4" fillId="73" borderId="16" applyNumberFormat="0" applyProtection="0">
      <alignment horizontal="left" vertical="center" indent="1"/>
    </xf>
    <xf numFmtId="0" fontId="4" fillId="77" borderId="16" applyNumberFormat="0" applyProtection="0">
      <alignment horizontal="left" vertical="top" indent="1"/>
    </xf>
    <xf numFmtId="4" fontId="2" fillId="0" borderId="2" applyNumberFormat="0" applyProtection="0">
      <alignment horizontal="right" vertical="center"/>
    </xf>
    <xf numFmtId="4" fontId="22" fillId="76" borderId="2" applyNumberFormat="0" applyProtection="0">
      <alignment horizontal="right" vertical="center"/>
    </xf>
    <xf numFmtId="4" fontId="2" fillId="59" borderId="2" applyNumberFormat="0" applyProtection="0">
      <alignment horizontal="left" vertical="center" indent="1"/>
    </xf>
    <xf numFmtId="0" fontId="4" fillId="71" borderId="16" applyNumberFormat="0" applyProtection="0">
      <alignment horizontal="left" vertical="top" indent="1"/>
    </xf>
    <xf numFmtId="4" fontId="7" fillId="78" borderId="17" applyNumberFormat="0" applyProtection="0">
      <alignment horizontal="left" vertical="center" indent="1"/>
    </xf>
    <xf numFmtId="0" fontId="2" fillId="79" borderId="20">
      <alignment/>
      <protection/>
    </xf>
    <xf numFmtId="4" fontId="8" fillId="76" borderId="2" applyNumberFormat="0" applyProtection="0">
      <alignment horizontal="right" vertical="center"/>
    </xf>
    <xf numFmtId="0" fontId="20" fillId="0" borderId="0" applyNumberFormat="0" applyFill="0" applyBorder="0" applyAlignment="0" applyProtection="0"/>
    <xf numFmtId="0" fontId="72" fillId="0" borderId="0" applyNumberFormat="0" applyFill="0" applyBorder="0" applyAlignment="0" applyProtection="0"/>
    <xf numFmtId="0" fontId="73" fillId="0" borderId="21" applyNumberFormat="0" applyFill="0" applyAlignment="0" applyProtection="0"/>
    <xf numFmtId="0" fontId="13" fillId="0" borderId="22" applyNumberFormat="0" applyFill="0" applyAlignment="0" applyProtection="0"/>
    <xf numFmtId="0" fontId="74" fillId="0" borderId="0" applyNumberFormat="0" applyFill="0" applyBorder="0" applyAlignment="0" applyProtection="0"/>
    <xf numFmtId="0" fontId="21" fillId="0" borderId="0" applyNumberFormat="0" applyFill="0" applyBorder="0" applyAlignment="0" applyProtection="0"/>
  </cellStyleXfs>
  <cellXfs count="171">
    <xf numFmtId="0" fontId="0" fillId="0" borderId="0" xfId="0" applyFont="1" applyAlignment="1">
      <alignment/>
    </xf>
    <xf numFmtId="0" fontId="73" fillId="80" borderId="23" xfId="0" applyFont="1" applyFill="1" applyBorder="1" applyAlignment="1">
      <alignment/>
    </xf>
    <xf numFmtId="0" fontId="73" fillId="80" borderId="23" xfId="0" applyFont="1" applyFill="1" applyBorder="1" applyAlignment="1">
      <alignment wrapText="1"/>
    </xf>
    <xf numFmtId="9" fontId="0" fillId="0" borderId="0" xfId="186" applyFont="1" applyAlignment="1">
      <alignment/>
    </xf>
    <xf numFmtId="0" fontId="73" fillId="0" borderId="24" xfId="0" applyFont="1" applyBorder="1" applyAlignment="1">
      <alignment/>
    </xf>
    <xf numFmtId="0" fontId="75" fillId="0" borderId="0" xfId="0" applyFont="1" applyAlignment="1">
      <alignment/>
    </xf>
    <xf numFmtId="0" fontId="76" fillId="0" borderId="0" xfId="0" applyFont="1" applyAlignment="1">
      <alignment/>
    </xf>
    <xf numFmtId="0" fontId="5" fillId="0" borderId="2" xfId="228" applyNumberFormat="1" applyFont="1" applyFill="1" applyAlignment="1" quotePrefix="1">
      <alignment vertical="center"/>
    </xf>
    <xf numFmtId="3" fontId="5" fillId="0" borderId="2" xfId="187" applyNumberFormat="1" applyFont="1" applyFill="1">
      <alignment vertical="center"/>
    </xf>
    <xf numFmtId="43" fontId="5" fillId="0" borderId="2" xfId="153" applyFont="1" applyFill="1" applyBorder="1" applyAlignment="1">
      <alignment vertical="center"/>
    </xf>
    <xf numFmtId="4" fontId="5" fillId="0" borderId="2" xfId="187" applyNumberFormat="1" applyFont="1" applyFill="1">
      <alignment vertical="center"/>
    </xf>
    <xf numFmtId="0" fontId="5" fillId="0" borderId="25" xfId="228" applyNumberFormat="1" applyFont="1" applyFill="1" applyBorder="1" applyAlignment="1" quotePrefix="1">
      <alignment vertical="center"/>
    </xf>
    <xf numFmtId="3" fontId="5" fillId="0" borderId="25" xfId="187" applyNumberFormat="1" applyFont="1" applyFill="1" applyBorder="1">
      <alignment vertical="center"/>
    </xf>
    <xf numFmtId="43" fontId="5" fillId="0" borderId="25" xfId="153" applyFont="1" applyFill="1" applyBorder="1" applyAlignment="1">
      <alignment vertical="center"/>
    </xf>
    <xf numFmtId="4" fontId="5" fillId="0" borderId="25" xfId="187" applyNumberFormat="1" applyFont="1" applyFill="1" applyBorder="1">
      <alignment vertical="center"/>
    </xf>
    <xf numFmtId="0" fontId="24" fillId="0" borderId="26" xfId="228" applyNumberFormat="1" applyFont="1" applyFill="1" applyBorder="1" applyAlignment="1" quotePrefix="1">
      <alignment vertical="center"/>
    </xf>
    <xf numFmtId="0" fontId="24" fillId="0" borderId="27" xfId="228" applyNumberFormat="1" applyFont="1" applyFill="1" applyBorder="1" applyAlignment="1" quotePrefix="1">
      <alignment vertical="center"/>
    </xf>
    <xf numFmtId="3" fontId="24" fillId="0" borderId="27" xfId="187" applyNumberFormat="1" applyFont="1" applyFill="1" applyBorder="1">
      <alignment vertical="center"/>
    </xf>
    <xf numFmtId="43" fontId="24" fillId="0" borderId="27" xfId="153" applyFont="1" applyFill="1" applyBorder="1" applyAlignment="1">
      <alignment vertical="center"/>
    </xf>
    <xf numFmtId="4" fontId="24" fillId="0" borderId="27" xfId="187" applyNumberFormat="1" applyFont="1" applyFill="1" applyBorder="1">
      <alignment vertical="center"/>
    </xf>
    <xf numFmtId="0" fontId="5" fillId="0" borderId="28" xfId="228" applyNumberFormat="1" applyFont="1" applyFill="1" applyBorder="1" applyAlignment="1" quotePrefix="1">
      <alignment vertical="center"/>
    </xf>
    <xf numFmtId="0" fontId="5" fillId="0" borderId="29" xfId="228" applyNumberFormat="1" applyFont="1" applyFill="1" applyBorder="1" applyAlignment="1" quotePrefix="1">
      <alignment vertical="center"/>
    </xf>
    <xf numFmtId="3" fontId="5" fillId="0" borderId="29" xfId="187" applyNumberFormat="1" applyFont="1" applyFill="1" applyBorder="1">
      <alignment vertical="center"/>
    </xf>
    <xf numFmtId="43" fontId="5" fillId="0" borderId="29" xfId="153" applyFont="1" applyFill="1" applyBorder="1" applyAlignment="1">
      <alignment vertical="center"/>
    </xf>
    <xf numFmtId="4" fontId="5" fillId="0" borderId="29" xfId="187" applyNumberFormat="1" applyFont="1" applyFill="1" applyBorder="1">
      <alignment vertical="center"/>
    </xf>
    <xf numFmtId="0" fontId="5" fillId="0" borderId="30" xfId="228" applyNumberFormat="1" applyFont="1" applyFill="1" applyBorder="1" applyAlignment="1" quotePrefix="1">
      <alignment vertical="center"/>
    </xf>
    <xf numFmtId="0" fontId="5" fillId="0" borderId="2" xfId="228" applyNumberFormat="1" applyFont="1" applyFill="1" applyBorder="1" applyAlignment="1" quotePrefix="1">
      <alignment vertical="center"/>
    </xf>
    <xf numFmtId="3" fontId="5" fillId="0" borderId="2" xfId="187" applyNumberFormat="1" applyFont="1" applyFill="1" applyBorder="1">
      <alignment vertical="center"/>
    </xf>
    <xf numFmtId="4" fontId="5" fillId="0" borderId="2" xfId="187" applyNumberFormat="1" applyFont="1" applyFill="1" applyBorder="1">
      <alignment vertical="center"/>
    </xf>
    <xf numFmtId="0" fontId="5" fillId="0" borderId="31" xfId="228" applyNumberFormat="1" applyFont="1" applyFill="1" applyBorder="1" applyAlignment="1" quotePrefix="1">
      <alignment vertical="center"/>
    </xf>
    <xf numFmtId="0" fontId="5" fillId="0" borderId="32" xfId="228" applyNumberFormat="1" applyFont="1" applyFill="1" applyBorder="1" applyAlignment="1" quotePrefix="1">
      <alignment vertical="center"/>
    </xf>
    <xf numFmtId="3" fontId="5" fillId="0" borderId="32" xfId="187" applyNumberFormat="1" applyFont="1" applyFill="1" applyBorder="1">
      <alignment vertical="center"/>
    </xf>
    <xf numFmtId="43" fontId="5" fillId="0" borderId="32" xfId="153" applyFont="1" applyFill="1" applyBorder="1" applyAlignment="1">
      <alignment vertical="center"/>
    </xf>
    <xf numFmtId="4" fontId="5" fillId="0" borderId="32" xfId="187" applyNumberFormat="1" applyFont="1" applyFill="1" applyBorder="1">
      <alignment vertical="center"/>
    </xf>
    <xf numFmtId="0" fontId="5" fillId="0" borderId="33" xfId="228" applyNumberFormat="1" applyFont="1" applyFill="1" applyBorder="1" applyAlignment="1" quotePrefix="1">
      <alignment vertical="center"/>
    </xf>
    <xf numFmtId="3" fontId="5" fillId="0" borderId="33" xfId="187" applyNumberFormat="1" applyFont="1" applyFill="1" applyBorder="1">
      <alignment vertical="center"/>
    </xf>
    <xf numFmtId="43" fontId="5" fillId="0" borderId="33" xfId="153" applyFont="1" applyFill="1" applyBorder="1" applyAlignment="1">
      <alignment vertical="center"/>
    </xf>
    <xf numFmtId="4" fontId="5" fillId="0" borderId="33" xfId="187" applyNumberFormat="1" applyFont="1" applyFill="1" applyBorder="1">
      <alignment vertical="center"/>
    </xf>
    <xf numFmtId="0" fontId="77" fillId="0" borderId="34" xfId="0" applyFont="1" applyFill="1" applyBorder="1" applyAlignment="1">
      <alignment/>
    </xf>
    <xf numFmtId="176" fontId="5" fillId="4" borderId="2" xfId="186" applyNumberFormat="1" applyFont="1" applyFill="1" applyBorder="1" applyAlignment="1">
      <alignment horizontal="right" vertical="center"/>
    </xf>
    <xf numFmtId="176" fontId="5" fillId="4" borderId="25" xfId="186" applyNumberFormat="1" applyFont="1" applyFill="1" applyBorder="1" applyAlignment="1">
      <alignment horizontal="right" vertical="center"/>
    </xf>
    <xf numFmtId="176" fontId="24" fillId="4" borderId="35" xfId="186" applyNumberFormat="1" applyFont="1" applyFill="1" applyBorder="1" applyAlignment="1">
      <alignment horizontal="right" vertical="center"/>
    </xf>
    <xf numFmtId="176" fontId="5" fillId="4" borderId="36" xfId="186" applyNumberFormat="1" applyFont="1" applyFill="1" applyBorder="1" applyAlignment="1">
      <alignment horizontal="right" vertical="center"/>
    </xf>
    <xf numFmtId="176" fontId="5" fillId="4" borderId="37" xfId="186" applyNumberFormat="1" applyFont="1" applyFill="1" applyBorder="1" applyAlignment="1">
      <alignment horizontal="right" vertical="center"/>
    </xf>
    <xf numFmtId="176" fontId="5" fillId="4" borderId="38" xfId="186" applyNumberFormat="1" applyFont="1" applyFill="1" applyBorder="1" applyAlignment="1">
      <alignment horizontal="right" vertical="center"/>
    </xf>
    <xf numFmtId="176" fontId="5" fillId="4" borderId="33" xfId="186" applyNumberFormat="1" applyFont="1" applyFill="1" applyBorder="1" applyAlignment="1">
      <alignment horizontal="right" vertical="center"/>
    </xf>
    <xf numFmtId="176" fontId="77" fillId="4" borderId="39" xfId="186" applyNumberFormat="1" applyFont="1" applyFill="1" applyBorder="1" applyAlignment="1">
      <alignment/>
    </xf>
    <xf numFmtId="0" fontId="23" fillId="0" borderId="2" xfId="191" applyNumberFormat="1" applyFont="1" applyFill="1" applyAlignment="1" quotePrefix="1">
      <alignment vertical="center" wrapText="1"/>
    </xf>
    <xf numFmtId="0" fontId="23" fillId="0" borderId="2" xfId="228" applyNumberFormat="1" applyFont="1" applyFill="1" applyAlignment="1" quotePrefix="1">
      <alignment horizontal="left" vertical="center" wrapText="1"/>
    </xf>
    <xf numFmtId="43" fontId="23" fillId="0" borderId="2" xfId="153" applyFont="1" applyFill="1" applyBorder="1" applyAlignment="1" quotePrefix="1">
      <alignment horizontal="left" vertical="center" wrapText="1"/>
    </xf>
    <xf numFmtId="0" fontId="23" fillId="4" borderId="2" xfId="228" applyNumberFormat="1" applyFont="1" applyFill="1" applyAlignment="1" quotePrefix="1">
      <alignment horizontal="left" vertical="center" wrapText="1"/>
    </xf>
    <xf numFmtId="43" fontId="23" fillId="0" borderId="2" xfId="153" applyFont="1" applyFill="1" applyBorder="1" applyAlignment="1" quotePrefix="1">
      <alignment vertical="center" wrapText="1"/>
    </xf>
    <xf numFmtId="0" fontId="23" fillId="0" borderId="2" xfId="228" applyNumberFormat="1" applyFont="1" applyFill="1" applyAlignment="1" quotePrefix="1">
      <alignment vertical="center" wrapText="1"/>
    </xf>
    <xf numFmtId="0" fontId="73" fillId="80" borderId="0" xfId="0" applyFont="1" applyFill="1" applyBorder="1" applyAlignment="1">
      <alignment/>
    </xf>
    <xf numFmtId="43" fontId="2" fillId="0" borderId="2" xfId="153" applyFont="1" applyFill="1" applyBorder="1" applyAlignment="1">
      <alignment vertical="center"/>
    </xf>
    <xf numFmtId="188" fontId="0" fillId="0" borderId="0" xfId="153" applyNumberFormat="1" applyFont="1" applyAlignment="1">
      <alignment/>
    </xf>
    <xf numFmtId="0" fontId="78" fillId="0" borderId="0" xfId="0" applyFont="1" applyAlignment="1">
      <alignment/>
    </xf>
    <xf numFmtId="188" fontId="0" fillId="0" borderId="0" xfId="153" applyNumberFormat="1" applyFont="1" applyAlignment="1">
      <alignment/>
    </xf>
    <xf numFmtId="0" fontId="79" fillId="0" borderId="0" xfId="0" applyFont="1" applyAlignment="1">
      <alignment/>
    </xf>
    <xf numFmtId="0" fontId="73" fillId="80" borderId="40" xfId="0" applyFont="1" applyFill="1" applyBorder="1" applyAlignment="1">
      <alignment/>
    </xf>
    <xf numFmtId="188" fontId="0" fillId="0" borderId="0" xfId="0" applyNumberFormat="1" applyAlignment="1">
      <alignment/>
    </xf>
    <xf numFmtId="0" fontId="73" fillId="0" borderId="40" xfId="0" applyFont="1" applyBorder="1" applyAlignment="1">
      <alignment horizontal="center"/>
    </xf>
    <xf numFmtId="0" fontId="73" fillId="0" borderId="0" xfId="0" applyFont="1" applyBorder="1" applyAlignment="1">
      <alignment horizontal="center"/>
    </xf>
    <xf numFmtId="0" fontId="73" fillId="0" borderId="41" xfId="0" applyFont="1" applyBorder="1" applyAlignment="1">
      <alignment horizontal="center"/>
    </xf>
    <xf numFmtId="0" fontId="73" fillId="0" borderId="42" xfId="0" applyFont="1" applyBorder="1" applyAlignment="1">
      <alignment horizontal="center"/>
    </xf>
    <xf numFmtId="3" fontId="2" fillId="0" borderId="2" xfId="226" applyNumberFormat="1" applyFont="1">
      <alignment horizontal="right" vertical="center"/>
    </xf>
    <xf numFmtId="174" fontId="2" fillId="0" borderId="2" xfId="226" applyNumberFormat="1" applyFont="1">
      <alignment horizontal="right" vertical="center"/>
    </xf>
    <xf numFmtId="4" fontId="2" fillId="0" borderId="2" xfId="226" applyNumberFormat="1" applyFont="1">
      <alignment horizontal="right" vertical="center"/>
    </xf>
    <xf numFmtId="0" fontId="73" fillId="0" borderId="40" xfId="0" applyFont="1" applyBorder="1" applyAlignment="1">
      <alignment horizontal="center"/>
    </xf>
    <xf numFmtId="0" fontId="73" fillId="0" borderId="0" xfId="0" applyFont="1" applyBorder="1" applyAlignment="1">
      <alignment horizontal="center"/>
    </xf>
    <xf numFmtId="0" fontId="73" fillId="0" borderId="41" xfId="0" applyFont="1" applyBorder="1" applyAlignment="1">
      <alignment horizontal="center"/>
    </xf>
    <xf numFmtId="0" fontId="73" fillId="0" borderId="42" xfId="0" applyFont="1" applyBorder="1" applyAlignment="1">
      <alignment horizontal="center"/>
    </xf>
    <xf numFmtId="9" fontId="0" fillId="0" borderId="0" xfId="186" applyFont="1" applyAlignment="1">
      <alignment/>
    </xf>
    <xf numFmtId="2" fontId="0" fillId="0" borderId="0" xfId="0" applyNumberFormat="1" applyAlignment="1">
      <alignment/>
    </xf>
    <xf numFmtId="2" fontId="5" fillId="4" borderId="36" xfId="186" applyNumberFormat="1" applyFont="1" applyFill="1" applyBorder="1" applyAlignment="1">
      <alignment horizontal="right" vertical="center"/>
    </xf>
    <xf numFmtId="2" fontId="5" fillId="4" borderId="37" xfId="186" applyNumberFormat="1" applyFont="1" applyFill="1" applyBorder="1" applyAlignment="1">
      <alignment horizontal="right" vertical="center"/>
    </xf>
    <xf numFmtId="2" fontId="5" fillId="4" borderId="38" xfId="186" applyNumberFormat="1" applyFont="1" applyFill="1" applyBorder="1" applyAlignment="1">
      <alignment horizontal="right" vertical="center"/>
    </xf>
    <xf numFmtId="2" fontId="24" fillId="4" borderId="35" xfId="186" applyNumberFormat="1" applyFont="1" applyFill="1" applyBorder="1" applyAlignment="1">
      <alignment horizontal="right" vertical="center"/>
    </xf>
    <xf numFmtId="2" fontId="5" fillId="4" borderId="2" xfId="186" applyNumberFormat="1" applyFont="1" applyFill="1" applyBorder="1" applyAlignment="1">
      <alignment horizontal="right" vertical="center"/>
    </xf>
    <xf numFmtId="2" fontId="5" fillId="4" borderId="25" xfId="186" applyNumberFormat="1" applyFont="1" applyFill="1" applyBorder="1" applyAlignment="1">
      <alignment horizontal="right" vertical="center"/>
    </xf>
    <xf numFmtId="2" fontId="5" fillId="4" borderId="33" xfId="186" applyNumberFormat="1" applyFont="1" applyFill="1" applyBorder="1" applyAlignment="1">
      <alignment horizontal="right" vertical="center"/>
    </xf>
    <xf numFmtId="2" fontId="77" fillId="4" borderId="39" xfId="186" applyNumberFormat="1" applyFont="1" applyFill="1" applyBorder="1" applyAlignment="1">
      <alignment/>
    </xf>
    <xf numFmtId="188" fontId="23" fillId="0" borderId="2" xfId="153" applyNumberFormat="1" applyFont="1" applyFill="1" applyBorder="1" applyAlignment="1" quotePrefix="1">
      <alignment horizontal="left" vertical="center" wrapText="1"/>
    </xf>
    <xf numFmtId="188" fontId="5" fillId="0" borderId="29" xfId="153" applyNumberFormat="1" applyFont="1" applyFill="1" applyBorder="1" applyAlignment="1">
      <alignment vertical="center"/>
    </xf>
    <xf numFmtId="188" fontId="5" fillId="0" borderId="2" xfId="153" applyNumberFormat="1" applyFont="1" applyFill="1" applyBorder="1" applyAlignment="1">
      <alignment vertical="center"/>
    </xf>
    <xf numFmtId="188" fontId="5" fillId="0" borderId="32" xfId="153" applyNumberFormat="1" applyFont="1" applyFill="1" applyBorder="1" applyAlignment="1">
      <alignment vertical="center"/>
    </xf>
    <xf numFmtId="188" fontId="24" fillId="0" borderId="27" xfId="153" applyNumberFormat="1" applyFont="1" applyFill="1" applyBorder="1" applyAlignment="1">
      <alignment vertical="center"/>
    </xf>
    <xf numFmtId="188" fontId="5" fillId="0" borderId="25" xfId="153" applyNumberFormat="1" applyFont="1" applyFill="1" applyBorder="1" applyAlignment="1">
      <alignment vertical="center"/>
    </xf>
    <xf numFmtId="188" fontId="5" fillId="0" borderId="33" xfId="153" applyNumberFormat="1" applyFont="1" applyFill="1" applyBorder="1" applyAlignment="1">
      <alignment vertical="center"/>
    </xf>
    <xf numFmtId="0" fontId="73" fillId="0" borderId="42" xfId="0" applyFont="1" applyBorder="1" applyAlignment="1">
      <alignment/>
    </xf>
    <xf numFmtId="0" fontId="73" fillId="80" borderId="34" xfId="0" applyFont="1" applyFill="1" applyBorder="1" applyAlignment="1">
      <alignment/>
    </xf>
    <xf numFmtId="0" fontId="73" fillId="80" borderId="43" xfId="0" applyFont="1" applyFill="1" applyBorder="1" applyAlignment="1">
      <alignment/>
    </xf>
    <xf numFmtId="9" fontId="26" fillId="0" borderId="2" xfId="186" applyFont="1" applyBorder="1" applyAlignment="1">
      <alignment horizontal="right" vertical="center"/>
    </xf>
    <xf numFmtId="9" fontId="23" fillId="0" borderId="27" xfId="186" applyFont="1" applyFill="1" applyBorder="1" applyAlignment="1">
      <alignment vertical="center"/>
    </xf>
    <xf numFmtId="9" fontId="26" fillId="0" borderId="2" xfId="186" applyFont="1" applyFill="1" applyBorder="1" applyAlignment="1">
      <alignment vertical="center"/>
    </xf>
    <xf numFmtId="9" fontId="26" fillId="0" borderId="25" xfId="186" applyFont="1" applyFill="1" applyBorder="1" applyAlignment="1">
      <alignment vertical="center"/>
    </xf>
    <xf numFmtId="9" fontId="26" fillId="0" borderId="33" xfId="186" applyFont="1" applyFill="1" applyBorder="1" applyAlignment="1">
      <alignment vertical="center"/>
    </xf>
    <xf numFmtId="43" fontId="73" fillId="80" borderId="34" xfId="153" applyFont="1" applyFill="1" applyBorder="1" applyAlignment="1">
      <alignment/>
    </xf>
    <xf numFmtId="2" fontId="73" fillId="0" borderId="24" xfId="0" applyNumberFormat="1" applyFont="1" applyBorder="1" applyAlignment="1">
      <alignment/>
    </xf>
    <xf numFmtId="2" fontId="73" fillId="80" borderId="40" xfId="0" applyNumberFormat="1" applyFont="1" applyFill="1" applyBorder="1" applyAlignment="1">
      <alignment/>
    </xf>
    <xf numFmtId="0" fontId="80" fillId="0" borderId="0" xfId="0" applyFont="1" applyAlignment="1">
      <alignment/>
    </xf>
    <xf numFmtId="176" fontId="0" fillId="0" borderId="0" xfId="186" applyNumberFormat="1" applyFont="1" applyAlignment="1">
      <alignment/>
    </xf>
    <xf numFmtId="176" fontId="73" fillId="0" borderId="24" xfId="186" applyNumberFormat="1" applyFont="1" applyBorder="1" applyAlignment="1">
      <alignment/>
    </xf>
    <xf numFmtId="176" fontId="73" fillId="80" borderId="40" xfId="186" applyNumberFormat="1" applyFont="1" applyFill="1" applyBorder="1" applyAlignment="1">
      <alignment/>
    </xf>
    <xf numFmtId="2" fontId="73" fillId="0" borderId="42" xfId="0" applyNumberFormat="1" applyFont="1" applyBorder="1" applyAlignment="1">
      <alignment/>
    </xf>
    <xf numFmtId="0" fontId="73" fillId="0" borderId="0" xfId="0" applyFont="1" applyBorder="1" applyAlignment="1">
      <alignment horizontal="center"/>
    </xf>
    <xf numFmtId="0" fontId="73" fillId="0" borderId="40" xfId="0" applyFont="1" applyBorder="1" applyAlignment="1">
      <alignment horizontal="center"/>
    </xf>
    <xf numFmtId="0" fontId="73" fillId="0" borderId="0" xfId="0" applyFont="1" applyBorder="1" applyAlignment="1">
      <alignment horizontal="center"/>
    </xf>
    <xf numFmtId="0" fontId="73" fillId="0" borderId="41" xfId="0" applyFont="1" applyBorder="1" applyAlignment="1">
      <alignment horizontal="center"/>
    </xf>
    <xf numFmtId="0" fontId="73" fillId="0" borderId="42" xfId="0" applyFont="1" applyBorder="1" applyAlignment="1">
      <alignment horizontal="center"/>
    </xf>
    <xf numFmtId="0" fontId="79" fillId="0" borderId="0" xfId="0" applyFont="1" applyAlignment="1">
      <alignment/>
    </xf>
    <xf numFmtId="0" fontId="81" fillId="0" borderId="0" xfId="0" applyFont="1" applyAlignment="1">
      <alignment/>
    </xf>
    <xf numFmtId="43" fontId="73" fillId="80" borderId="43" xfId="153" applyFont="1" applyFill="1" applyBorder="1" applyAlignment="1">
      <alignment/>
    </xf>
    <xf numFmtId="43" fontId="73" fillId="80" borderId="43" xfId="153" applyFont="1" applyFill="1" applyBorder="1" applyAlignment="1">
      <alignment/>
    </xf>
    <xf numFmtId="43" fontId="73" fillId="80" borderId="39" xfId="153" applyFont="1" applyFill="1" applyBorder="1" applyAlignment="1">
      <alignment/>
    </xf>
    <xf numFmtId="176" fontId="73" fillId="0" borderId="42" xfId="186" applyNumberFormat="1" applyFont="1" applyBorder="1" applyAlignment="1">
      <alignment/>
    </xf>
    <xf numFmtId="176" fontId="73" fillId="80" borderId="43" xfId="186" applyNumberFormat="1" applyFont="1" applyFill="1" applyBorder="1" applyAlignment="1">
      <alignment/>
    </xf>
    <xf numFmtId="176" fontId="73" fillId="80" borderId="39" xfId="186" applyNumberFormat="1" applyFont="1" applyFill="1" applyBorder="1" applyAlignment="1">
      <alignment/>
    </xf>
    <xf numFmtId="0" fontId="81" fillId="0" borderId="0" xfId="0" applyFont="1" applyAlignment="1">
      <alignment horizontal="left"/>
    </xf>
    <xf numFmtId="0" fontId="78" fillId="0" borderId="0" xfId="0" applyFont="1" applyAlignment="1">
      <alignment/>
    </xf>
    <xf numFmtId="0" fontId="3" fillId="0" borderId="2" xfId="191" applyNumberFormat="1" applyFont="1" applyFill="1" applyAlignment="1" quotePrefix="1">
      <alignment horizontal="left" vertical="center"/>
    </xf>
    <xf numFmtId="43" fontId="0" fillId="0" borderId="0" xfId="153" applyFont="1" applyAlignment="1">
      <alignment/>
    </xf>
    <xf numFmtId="0" fontId="3" fillId="0" borderId="2" xfId="204" applyNumberFormat="1" applyFont="1" applyFill="1" applyAlignment="1" quotePrefix="1">
      <alignment vertical="center"/>
    </xf>
    <xf numFmtId="0" fontId="3" fillId="0" borderId="2" xfId="191" applyNumberFormat="1" applyFont="1" applyFill="1" applyAlignment="1" quotePrefix="1">
      <alignment vertical="center" wrapText="1"/>
    </xf>
    <xf numFmtId="0" fontId="3" fillId="0" borderId="2" xfId="228" applyNumberFormat="1" applyFont="1" applyFill="1" applyAlignment="1" quotePrefix="1">
      <alignment horizontal="left" vertical="center" wrapText="1"/>
    </xf>
    <xf numFmtId="0" fontId="3" fillId="0" borderId="2" xfId="191" applyNumberFormat="1" applyFont="1" applyFill="1" applyAlignment="1" quotePrefix="1">
      <alignment vertical="center"/>
    </xf>
    <xf numFmtId="0" fontId="3" fillId="0" borderId="2" xfId="204" applyNumberFormat="1" applyFont="1" applyFill="1" quotePrefix="1">
      <alignment horizontal="right" vertical="center"/>
    </xf>
    <xf numFmtId="43" fontId="3" fillId="0" borderId="2" xfId="153" applyFont="1" applyFill="1" applyBorder="1" applyAlignment="1" quotePrefix="1">
      <alignment horizontal="right" vertical="center"/>
    </xf>
    <xf numFmtId="176" fontId="5" fillId="0" borderId="36" xfId="186" applyNumberFormat="1" applyFont="1" applyFill="1" applyBorder="1" applyAlignment="1">
      <alignment horizontal="right" vertical="center"/>
    </xf>
    <xf numFmtId="176" fontId="5" fillId="0" borderId="37" xfId="186" applyNumberFormat="1" applyFont="1" applyFill="1" applyBorder="1" applyAlignment="1">
      <alignment horizontal="right" vertical="center"/>
    </xf>
    <xf numFmtId="176" fontId="5" fillId="0" borderId="38" xfId="186" applyNumberFormat="1" applyFont="1" applyFill="1" applyBorder="1" applyAlignment="1">
      <alignment horizontal="right" vertical="center"/>
    </xf>
    <xf numFmtId="176" fontId="24" fillId="0" borderId="35" xfId="186" applyNumberFormat="1" applyFont="1" applyFill="1" applyBorder="1" applyAlignment="1">
      <alignment horizontal="right" vertical="center"/>
    </xf>
    <xf numFmtId="176" fontId="5" fillId="0" borderId="2" xfId="186" applyNumberFormat="1" applyFont="1" applyFill="1" applyBorder="1" applyAlignment="1">
      <alignment horizontal="right" vertical="center"/>
    </xf>
    <xf numFmtId="176" fontId="5" fillId="0" borderId="25" xfId="186" applyNumberFormat="1" applyFont="1" applyFill="1" applyBorder="1" applyAlignment="1">
      <alignment horizontal="right" vertical="center"/>
    </xf>
    <xf numFmtId="176" fontId="5" fillId="0" borderId="33" xfId="186" applyNumberFormat="1" applyFont="1" applyFill="1" applyBorder="1" applyAlignment="1">
      <alignment horizontal="right" vertical="center"/>
    </xf>
    <xf numFmtId="0" fontId="5" fillId="0" borderId="44" xfId="228" applyNumberFormat="1" applyFont="1" applyFill="1" applyBorder="1" applyAlignment="1" quotePrefix="1">
      <alignment vertical="center"/>
    </xf>
    <xf numFmtId="0" fontId="5" fillId="0" borderId="45" xfId="228" applyNumberFormat="1" applyFont="1" applyFill="1" applyBorder="1" applyAlignment="1" quotePrefix="1">
      <alignment vertical="center"/>
    </xf>
    <xf numFmtId="0" fontId="5" fillId="0" borderId="46" xfId="228" applyNumberFormat="1" applyFont="1" applyFill="1" applyBorder="1" applyAlignment="1" quotePrefix="1">
      <alignment vertical="center"/>
    </xf>
    <xf numFmtId="0" fontId="24" fillId="0" borderId="47" xfId="228" applyNumberFormat="1" applyFont="1" applyFill="1" applyBorder="1" applyAlignment="1" quotePrefix="1">
      <alignment vertical="center"/>
    </xf>
    <xf numFmtId="0" fontId="5" fillId="0" borderId="48" xfId="228" applyNumberFormat="1" applyFont="1" applyFill="1" applyBorder="1" applyAlignment="1" quotePrefix="1">
      <alignment vertical="center"/>
    </xf>
    <xf numFmtId="0" fontId="5" fillId="0" borderId="49" xfId="228" applyNumberFormat="1" applyFont="1" applyFill="1" applyBorder="1" applyAlignment="1" quotePrefix="1">
      <alignment vertical="center"/>
    </xf>
    <xf numFmtId="0" fontId="23" fillId="0" borderId="25" xfId="228" applyNumberFormat="1" applyFont="1" applyFill="1" applyBorder="1" applyAlignment="1" quotePrefix="1">
      <alignment horizontal="left" vertical="center" wrapText="1"/>
    </xf>
    <xf numFmtId="43" fontId="23" fillId="0" borderId="25" xfId="153" applyFont="1" applyFill="1" applyBorder="1" applyAlignment="1" quotePrefix="1">
      <alignment vertical="center" wrapText="1"/>
    </xf>
    <xf numFmtId="0" fontId="23" fillId="0" borderId="25" xfId="228" applyNumberFormat="1" applyFont="1" applyFill="1" applyBorder="1" applyAlignment="1" quotePrefix="1">
      <alignment vertical="center" wrapText="1"/>
    </xf>
    <xf numFmtId="3" fontId="2" fillId="0" borderId="28" xfId="187" applyNumberFormat="1" applyFill="1" applyBorder="1">
      <alignment vertical="center"/>
    </xf>
    <xf numFmtId="3" fontId="2" fillId="0" borderId="29" xfId="187" applyNumberFormat="1" applyFill="1" applyBorder="1">
      <alignment vertical="center"/>
    </xf>
    <xf numFmtId="43" fontId="2" fillId="0" borderId="29" xfId="153" applyFont="1" applyFill="1" applyBorder="1" applyAlignment="1">
      <alignment vertical="center"/>
    </xf>
    <xf numFmtId="4" fontId="2" fillId="0" borderId="29" xfId="187" applyNumberFormat="1" applyFill="1" applyBorder="1">
      <alignment vertical="center"/>
    </xf>
    <xf numFmtId="3" fontId="2" fillId="0" borderId="30" xfId="187" applyNumberFormat="1" applyFill="1" applyBorder="1">
      <alignment vertical="center"/>
    </xf>
    <xf numFmtId="3" fontId="2" fillId="0" borderId="2" xfId="187" applyNumberFormat="1" applyFill="1" applyBorder="1">
      <alignment vertical="center"/>
    </xf>
    <xf numFmtId="4" fontId="2" fillId="0" borderId="2" xfId="187" applyNumberFormat="1" applyFill="1" applyBorder="1">
      <alignment vertical="center"/>
    </xf>
    <xf numFmtId="3" fontId="24" fillId="0" borderId="26" xfId="187" applyNumberFormat="1" applyFont="1" applyFill="1" applyBorder="1">
      <alignment vertical="center"/>
    </xf>
    <xf numFmtId="43" fontId="24" fillId="0" borderId="35" xfId="153" applyFont="1" applyFill="1" applyBorder="1" applyAlignment="1">
      <alignment vertical="center"/>
    </xf>
    <xf numFmtId="176" fontId="3" fillId="0" borderId="2" xfId="186" applyNumberFormat="1" applyFont="1" applyFill="1" applyBorder="1" applyAlignment="1" quotePrefix="1">
      <alignment horizontal="right" vertical="center"/>
    </xf>
    <xf numFmtId="43" fontId="0" fillId="0" borderId="0" xfId="153" applyFont="1" applyAlignment="1">
      <alignment/>
    </xf>
    <xf numFmtId="9" fontId="2" fillId="0" borderId="29" xfId="186" applyFont="1" applyFill="1" applyBorder="1" applyAlignment="1">
      <alignment vertical="center"/>
    </xf>
    <xf numFmtId="9" fontId="2" fillId="0" borderId="2" xfId="186" applyFont="1" applyFill="1" applyBorder="1" applyAlignment="1">
      <alignment vertical="center"/>
    </xf>
    <xf numFmtId="9" fontId="24" fillId="0" borderId="27" xfId="186" applyFont="1" applyFill="1" applyBorder="1" applyAlignment="1">
      <alignment vertical="center"/>
    </xf>
    <xf numFmtId="0" fontId="82" fillId="0" borderId="0" xfId="0" applyFont="1" applyAlignment="1">
      <alignment/>
    </xf>
    <xf numFmtId="43" fontId="2" fillId="0" borderId="36" xfId="153" applyFont="1" applyFill="1" applyBorder="1" applyAlignment="1">
      <alignment vertical="center"/>
    </xf>
    <xf numFmtId="43" fontId="2" fillId="0" borderId="37" xfId="153" applyFont="1" applyFill="1" applyBorder="1" applyAlignment="1">
      <alignment vertical="center"/>
    </xf>
    <xf numFmtId="176" fontId="0" fillId="0" borderId="0" xfId="186" applyNumberFormat="1" applyFont="1" applyAlignment="1">
      <alignment/>
    </xf>
    <xf numFmtId="9" fontId="26" fillId="0" borderId="2" xfId="186" applyFont="1" applyFill="1" applyBorder="1" applyAlignment="1">
      <alignment horizontal="right" vertical="center"/>
    </xf>
    <xf numFmtId="0" fontId="0" fillId="0" borderId="0" xfId="0" applyFill="1" applyBorder="1" applyAlignment="1">
      <alignment/>
    </xf>
    <xf numFmtId="0" fontId="73" fillId="0" borderId="0" xfId="0" applyFont="1" applyFill="1" applyBorder="1" applyAlignment="1">
      <alignment wrapText="1"/>
    </xf>
    <xf numFmtId="2" fontId="0" fillId="0" borderId="0" xfId="0" applyNumberFormat="1" applyFill="1" applyBorder="1" applyAlignment="1">
      <alignment/>
    </xf>
    <xf numFmtId="2" fontId="73" fillId="0" borderId="0" xfId="0" applyNumberFormat="1" applyFont="1" applyFill="1" applyBorder="1" applyAlignment="1">
      <alignment/>
    </xf>
    <xf numFmtId="0" fontId="73" fillId="0" borderId="40" xfId="0" applyFont="1" applyBorder="1" applyAlignment="1">
      <alignment horizontal="center"/>
    </xf>
    <xf numFmtId="0" fontId="73" fillId="0" borderId="0" xfId="0" applyFont="1" applyBorder="1" applyAlignment="1">
      <alignment horizontal="center"/>
    </xf>
    <xf numFmtId="0" fontId="73" fillId="0" borderId="41" xfId="0" applyFont="1" applyBorder="1" applyAlignment="1">
      <alignment horizontal="center"/>
    </xf>
    <xf numFmtId="0" fontId="73" fillId="0" borderId="42" xfId="0" applyFont="1" applyBorder="1" applyAlignment="1">
      <alignment horizontal="center"/>
    </xf>
  </cellXfs>
  <cellStyles count="2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13" xfId="40"/>
    <cellStyle name="Accent1 14" xfId="41"/>
    <cellStyle name="Accent1 15" xfId="42"/>
    <cellStyle name="Accent1 16" xfId="43"/>
    <cellStyle name="Accent1 2" xfId="44"/>
    <cellStyle name="Accent1 3" xfId="45"/>
    <cellStyle name="Accent1 4" xfId="46"/>
    <cellStyle name="Accent1 5" xfId="47"/>
    <cellStyle name="Accent1 6" xfId="48"/>
    <cellStyle name="Accent1 7" xfId="49"/>
    <cellStyle name="Accent1 8" xfId="50"/>
    <cellStyle name="Accent1 9" xfId="51"/>
    <cellStyle name="Accent2" xfId="52"/>
    <cellStyle name="Accent2 - 20%" xfId="53"/>
    <cellStyle name="Accent2 - 40%" xfId="54"/>
    <cellStyle name="Accent2 - 60%" xfId="55"/>
    <cellStyle name="Accent2 10" xfId="56"/>
    <cellStyle name="Accent2 11" xfId="57"/>
    <cellStyle name="Accent2 12" xfId="58"/>
    <cellStyle name="Accent2 13" xfId="59"/>
    <cellStyle name="Accent2 14" xfId="60"/>
    <cellStyle name="Accent2 15" xfId="61"/>
    <cellStyle name="Accent2 16" xfId="62"/>
    <cellStyle name="Accent2 2" xfId="63"/>
    <cellStyle name="Accent2 3" xfId="64"/>
    <cellStyle name="Accent2 4" xfId="65"/>
    <cellStyle name="Accent2 5" xfId="66"/>
    <cellStyle name="Accent2 6" xfId="67"/>
    <cellStyle name="Accent2 7" xfId="68"/>
    <cellStyle name="Accent2 8" xfId="69"/>
    <cellStyle name="Accent2 9" xfId="70"/>
    <cellStyle name="Accent3" xfId="71"/>
    <cellStyle name="Accent3 - 20%" xfId="72"/>
    <cellStyle name="Accent3 - 40%" xfId="73"/>
    <cellStyle name="Accent3 - 60%" xfId="74"/>
    <cellStyle name="Accent3 10" xfId="75"/>
    <cellStyle name="Accent3 11" xfId="76"/>
    <cellStyle name="Accent3 12" xfId="77"/>
    <cellStyle name="Accent3 13" xfId="78"/>
    <cellStyle name="Accent3 14" xfId="79"/>
    <cellStyle name="Accent3 15" xfId="80"/>
    <cellStyle name="Accent3 16" xfId="81"/>
    <cellStyle name="Accent3 2" xfId="82"/>
    <cellStyle name="Accent3 3" xfId="83"/>
    <cellStyle name="Accent3 4" xfId="84"/>
    <cellStyle name="Accent3 5" xfId="85"/>
    <cellStyle name="Accent3 6" xfId="86"/>
    <cellStyle name="Accent3 7" xfId="87"/>
    <cellStyle name="Accent3 8" xfId="88"/>
    <cellStyle name="Accent3 9" xfId="89"/>
    <cellStyle name="Accent4" xfId="90"/>
    <cellStyle name="Accent4 - 20%" xfId="91"/>
    <cellStyle name="Accent4 - 40%" xfId="92"/>
    <cellStyle name="Accent4 - 60%" xfId="93"/>
    <cellStyle name="Accent4 10" xfId="94"/>
    <cellStyle name="Accent4 11" xfId="95"/>
    <cellStyle name="Accent4 12" xfId="96"/>
    <cellStyle name="Accent4 13" xfId="97"/>
    <cellStyle name="Accent4 14" xfId="98"/>
    <cellStyle name="Accent4 15" xfId="99"/>
    <cellStyle name="Accent4 16" xfId="100"/>
    <cellStyle name="Accent4 2" xfId="101"/>
    <cellStyle name="Accent4 3" xfId="102"/>
    <cellStyle name="Accent4 4" xfId="103"/>
    <cellStyle name="Accent4 5" xfId="104"/>
    <cellStyle name="Accent4 6" xfId="105"/>
    <cellStyle name="Accent4 7" xfId="106"/>
    <cellStyle name="Accent4 8" xfId="107"/>
    <cellStyle name="Accent4 9" xfId="108"/>
    <cellStyle name="Accent5" xfId="109"/>
    <cellStyle name="Accent5 - 20%" xfId="110"/>
    <cellStyle name="Accent5 - 40%" xfId="111"/>
    <cellStyle name="Accent5 - 60%" xfId="112"/>
    <cellStyle name="Accent5 10" xfId="113"/>
    <cellStyle name="Accent5 11" xfId="114"/>
    <cellStyle name="Accent5 12" xfId="115"/>
    <cellStyle name="Accent5 13" xfId="116"/>
    <cellStyle name="Accent5 14" xfId="117"/>
    <cellStyle name="Accent5 15" xfId="118"/>
    <cellStyle name="Accent5 16" xfId="119"/>
    <cellStyle name="Accent5 2" xfId="120"/>
    <cellStyle name="Accent5 3" xfId="121"/>
    <cellStyle name="Accent5 4" xfId="122"/>
    <cellStyle name="Accent5 5" xfId="123"/>
    <cellStyle name="Accent5 6" xfId="124"/>
    <cellStyle name="Accent5 7" xfId="125"/>
    <cellStyle name="Accent5 8" xfId="126"/>
    <cellStyle name="Accent5 9" xfId="127"/>
    <cellStyle name="Accent6" xfId="128"/>
    <cellStyle name="Accent6 - 20%" xfId="129"/>
    <cellStyle name="Accent6 - 40%" xfId="130"/>
    <cellStyle name="Accent6 - 60%" xfId="131"/>
    <cellStyle name="Accent6 10" xfId="132"/>
    <cellStyle name="Accent6 11" xfId="133"/>
    <cellStyle name="Accent6 12" xfId="134"/>
    <cellStyle name="Accent6 13" xfId="135"/>
    <cellStyle name="Accent6 14" xfId="136"/>
    <cellStyle name="Accent6 15" xfId="137"/>
    <cellStyle name="Accent6 16" xfId="138"/>
    <cellStyle name="Accent6 2" xfId="139"/>
    <cellStyle name="Accent6 3" xfId="140"/>
    <cellStyle name="Accent6 4" xfId="141"/>
    <cellStyle name="Accent6 5" xfId="142"/>
    <cellStyle name="Accent6 6" xfId="143"/>
    <cellStyle name="Accent6 7" xfId="144"/>
    <cellStyle name="Accent6 8" xfId="145"/>
    <cellStyle name="Accent6 9" xfId="146"/>
    <cellStyle name="Bad" xfId="147"/>
    <cellStyle name="Bad 2" xfId="148"/>
    <cellStyle name="Calculation" xfId="149"/>
    <cellStyle name="Calculation 2" xfId="150"/>
    <cellStyle name="Check Cell" xfId="151"/>
    <cellStyle name="Check Cell 2" xfId="152"/>
    <cellStyle name="Comma" xfId="153"/>
    <cellStyle name="Comma [0]" xfId="154"/>
    <cellStyle name="Currency" xfId="155"/>
    <cellStyle name="Currency [0]" xfId="156"/>
    <cellStyle name="Emphasis 1" xfId="157"/>
    <cellStyle name="Emphasis 2" xfId="158"/>
    <cellStyle name="Emphasis 3" xfId="159"/>
    <cellStyle name="Explanatory Text" xfId="160"/>
    <cellStyle name="Followed Hyperlink" xfId="161"/>
    <cellStyle name="Good" xfId="162"/>
    <cellStyle name="Good 2" xfId="163"/>
    <cellStyle name="Heading 1" xfId="164"/>
    <cellStyle name="Heading 1 2" xfId="165"/>
    <cellStyle name="Heading 2" xfId="166"/>
    <cellStyle name="Heading 2 2" xfId="167"/>
    <cellStyle name="Heading 3" xfId="168"/>
    <cellStyle name="Heading 3 2" xfId="169"/>
    <cellStyle name="Heading 4" xfId="170"/>
    <cellStyle name="Heading 4 2" xfId="171"/>
    <cellStyle name="Hyperlink" xfId="172"/>
    <cellStyle name="Input" xfId="173"/>
    <cellStyle name="Input 2" xfId="174"/>
    <cellStyle name="Linked Cell" xfId="175"/>
    <cellStyle name="Linked Cell 2" xfId="176"/>
    <cellStyle name="Neutral" xfId="177"/>
    <cellStyle name="Neutral 2" xfId="178"/>
    <cellStyle name="Normal 2" xfId="179"/>
    <cellStyle name="Normal 3" xfId="180"/>
    <cellStyle name="Note" xfId="181"/>
    <cellStyle name="Note 2" xfId="182"/>
    <cellStyle name="Note 3" xfId="183"/>
    <cellStyle name="Output" xfId="184"/>
    <cellStyle name="Output 2" xfId="185"/>
    <cellStyle name="Percent" xfId="186"/>
    <cellStyle name="SAPBEXaggData" xfId="187"/>
    <cellStyle name="SAPBEXaggDataEmph" xfId="188"/>
    <cellStyle name="SAPBEXaggItem" xfId="189"/>
    <cellStyle name="SAPBEXaggItemX" xfId="190"/>
    <cellStyle name="SAPBEXchaText" xfId="191"/>
    <cellStyle name="SAPBEXexcBad7" xfId="192"/>
    <cellStyle name="SAPBEXexcBad8" xfId="193"/>
    <cellStyle name="SAPBEXexcBad9" xfId="194"/>
    <cellStyle name="SAPBEXexcCritical4" xfId="195"/>
    <cellStyle name="SAPBEXexcCritical5" xfId="196"/>
    <cellStyle name="SAPBEXexcCritical6" xfId="197"/>
    <cellStyle name="SAPBEXexcGood1" xfId="198"/>
    <cellStyle name="SAPBEXexcGood2" xfId="199"/>
    <cellStyle name="SAPBEXexcGood3" xfId="200"/>
    <cellStyle name="SAPBEXfilterDrill" xfId="201"/>
    <cellStyle name="SAPBEXfilterItem" xfId="202"/>
    <cellStyle name="SAPBEXfilterText" xfId="203"/>
    <cellStyle name="SAPBEXformats" xfId="204"/>
    <cellStyle name="SAPBEXheaderItem" xfId="205"/>
    <cellStyle name="SAPBEXheaderText" xfId="206"/>
    <cellStyle name="SAPBEXHLevel0" xfId="207"/>
    <cellStyle name="SAPBEXHLevel0X" xfId="208"/>
    <cellStyle name="SAPBEXHLevel0X 2" xfId="209"/>
    <cellStyle name="SAPBEXHLevel1" xfId="210"/>
    <cellStyle name="SAPBEXHLevel1X" xfId="211"/>
    <cellStyle name="SAPBEXHLevel1X 2" xfId="212"/>
    <cellStyle name="SAPBEXHLevel2" xfId="213"/>
    <cellStyle name="SAPBEXHLevel2X" xfId="214"/>
    <cellStyle name="SAPBEXHLevel2X 2" xfId="215"/>
    <cellStyle name="SAPBEXHLevel3" xfId="216"/>
    <cellStyle name="SAPBEXHLevel3X" xfId="217"/>
    <cellStyle name="SAPBEXHLevel3X 2" xfId="218"/>
    <cellStyle name="SAPBEXinputData" xfId="219"/>
    <cellStyle name="SAPBEXinputData 2" xfId="220"/>
    <cellStyle name="SAPBEXItemHeader" xfId="221"/>
    <cellStyle name="SAPBEXresData" xfId="222"/>
    <cellStyle name="SAPBEXresDataEmph" xfId="223"/>
    <cellStyle name="SAPBEXresItem" xfId="224"/>
    <cellStyle name="SAPBEXresItemX" xfId="225"/>
    <cellStyle name="SAPBEXstdData" xfId="226"/>
    <cellStyle name="SAPBEXstdDataEmph" xfId="227"/>
    <cellStyle name="SAPBEXstdItem" xfId="228"/>
    <cellStyle name="SAPBEXstdItemX" xfId="229"/>
    <cellStyle name="SAPBEXtitle" xfId="230"/>
    <cellStyle name="SAPBEXunassignedItem" xfId="231"/>
    <cellStyle name="SAPBEXundefined" xfId="232"/>
    <cellStyle name="Sheet Title" xfId="233"/>
    <cellStyle name="Title" xfId="234"/>
    <cellStyle name="Total" xfId="235"/>
    <cellStyle name="Total 2" xfId="236"/>
    <cellStyle name="Warning Text" xfId="237"/>
    <cellStyle name="Warning Text 2"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025"/>
          <c:w val="0.969"/>
          <c:h val="0.92275"/>
        </c:manualLayout>
      </c:layout>
      <c:barChart>
        <c:barDir val="col"/>
        <c:grouping val="clustered"/>
        <c:varyColors val="0"/>
        <c:ser>
          <c:idx val="3"/>
          <c:order val="0"/>
          <c:tx>
            <c:strRef>
              <c:f>Aruandesse!$C$3</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Aruandesse!$C$4:$C$25</c:f>
              <c:numCache/>
            </c:numRef>
          </c:val>
        </c:ser>
        <c:gapWidth val="75"/>
        <c:axId val="31706078"/>
        <c:axId val="9525831"/>
      </c:barChart>
      <c:lineChart>
        <c:grouping val="standard"/>
        <c:varyColors val="0"/>
        <c:ser>
          <c:idx val="0"/>
          <c:order val="1"/>
          <c:tx>
            <c:strRef>
              <c:f>Aruandesse!$E$3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Aruandesse!$E$4:$E$25</c:f>
              <c:numCache/>
            </c:numRef>
          </c:val>
          <c:smooth val="0"/>
        </c:ser>
        <c:ser>
          <c:idx val="1"/>
          <c:order val="2"/>
          <c:tx>
            <c:strRef>
              <c:f>Aruandesse!$D$3</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Aruandesse!$D$4:$D$25</c:f>
              <c:numCache/>
            </c:numRef>
          </c:val>
          <c:smooth val="0"/>
        </c:ser>
        <c:ser>
          <c:idx val="2"/>
          <c:order val="3"/>
          <c:tx>
            <c:strRef>
              <c:f>Aruandesse!$F$3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Aruandesse!$F$4:$F$25</c:f>
              <c:numCache/>
            </c:numRef>
          </c:val>
          <c:smooth val="0"/>
        </c:ser>
        <c:axId val="31706078"/>
        <c:axId val="9525831"/>
      </c:lineChart>
      <c:catAx>
        <c:axId val="3170607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525831"/>
        <c:crosses val="autoZero"/>
        <c:auto val="1"/>
        <c:lblOffset val="100"/>
        <c:tickLblSkip val="1"/>
        <c:noMultiLvlLbl val="0"/>
      </c:catAx>
      <c:valAx>
        <c:axId val="9525831"/>
        <c:scaling>
          <c:orientation val="minMax"/>
          <c:max val="0.850000000000000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1706078"/>
        <c:crossesAt val="1"/>
        <c:crossBetween val="between"/>
        <c:dispUnits/>
      </c:valAx>
      <c:spPr>
        <a:solidFill>
          <a:srgbClr val="FFFFFF"/>
        </a:solidFill>
        <a:ln w="3175">
          <a:noFill/>
        </a:ln>
      </c:spPr>
    </c:plotArea>
    <c:legend>
      <c:legendPos val="r"/>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155"/>
          <c:y val="0.88675"/>
          <c:w val="0.98225"/>
          <c:h val="0.106"/>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45"/>
          <c:w val="0.9725"/>
          <c:h val="0.85525"/>
        </c:manualLayout>
      </c:layout>
      <c:barChart>
        <c:barDir val="col"/>
        <c:grouping val="clustered"/>
        <c:varyColors val="0"/>
        <c:ser>
          <c:idx val="3"/>
          <c:order val="0"/>
          <c:tx>
            <c:strRef>
              <c:f>'14C-2_Sa_ja_günekoloogia'!$C$33</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'14C-2_Sa_ja_günekoloogia'!$C$34:$C$55</c:f>
              <c:numCache/>
            </c:numRef>
          </c:val>
        </c:ser>
        <c:gapWidth val="75"/>
        <c:axId val="59316812"/>
        <c:axId val="32921053"/>
      </c:barChart>
      <c:lineChart>
        <c:grouping val="standard"/>
        <c:varyColors val="0"/>
        <c:ser>
          <c:idx val="0"/>
          <c:order val="1"/>
          <c:tx>
            <c:strRef>
              <c:f>'14C-2_Sa_ja_günekoloogia'!$E$33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'14C-2_Sa_ja_günekoloogia'!$E$34:$E$55</c:f>
              <c:numCache/>
            </c:numRef>
          </c:val>
          <c:smooth val="0"/>
        </c:ser>
        <c:ser>
          <c:idx val="1"/>
          <c:order val="2"/>
          <c:tx>
            <c:strRef>
              <c:f>'14C-2_Sa_ja_günekoloogia'!$D$33</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'14C-2_Sa_ja_günekoloogia'!$D$34:$D$55</c:f>
              <c:numCache/>
            </c:numRef>
          </c:val>
          <c:smooth val="0"/>
        </c:ser>
        <c:ser>
          <c:idx val="2"/>
          <c:order val="3"/>
          <c:tx>
            <c:strRef>
              <c:f>'14C-2_Sa_ja_günekoloogia'!$F$33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'14C-2_Sa_ja_günekoloogia'!$F$34:$F$55</c:f>
              <c:numCache/>
            </c:numRef>
          </c:val>
          <c:smooth val="0"/>
        </c:ser>
        <c:axId val="59316812"/>
        <c:axId val="32921053"/>
      </c:lineChart>
      <c:catAx>
        <c:axId val="5931681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2921053"/>
        <c:crosses val="autoZero"/>
        <c:auto val="1"/>
        <c:lblOffset val="100"/>
        <c:tickLblSkip val="1"/>
        <c:noMultiLvlLbl val="0"/>
      </c:catAx>
      <c:valAx>
        <c:axId val="32921053"/>
        <c:scaling>
          <c:orientation val="minMax"/>
          <c:max val="1.5"/>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59316812"/>
        <c:crossesAt val="1"/>
        <c:crossBetween val="between"/>
        <c:dispUnits/>
      </c:valAx>
      <c:spPr>
        <a:solidFill>
          <a:srgbClr val="FFFFFF"/>
        </a:solidFill>
        <a:ln w="3175">
          <a:noFill/>
        </a:ln>
      </c:spPr>
    </c:plotArea>
    <c:legend>
      <c:legendPos val="r"/>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2"/>
          <c:y val="0.86975"/>
          <c:w val="0.97875"/>
          <c:h val="0.11225"/>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0425"/>
          <c:w val="0.972"/>
          <c:h val="0.89275"/>
        </c:manualLayout>
      </c:layout>
      <c:barChart>
        <c:barDir val="col"/>
        <c:grouping val="clustered"/>
        <c:varyColors val="0"/>
        <c:ser>
          <c:idx val="3"/>
          <c:order val="0"/>
          <c:tx>
            <c:strRef>
              <c:f>'14C-3_Neuroloogia'!$C$5</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'14C-3_Neuroloogia'!$C$6:$C$27</c:f>
              <c:numCache/>
            </c:numRef>
          </c:val>
        </c:ser>
        <c:gapWidth val="75"/>
        <c:axId val="25320506"/>
        <c:axId val="60731123"/>
      </c:barChart>
      <c:lineChart>
        <c:grouping val="standard"/>
        <c:varyColors val="0"/>
        <c:ser>
          <c:idx val="0"/>
          <c:order val="1"/>
          <c:tx>
            <c:strRef>
              <c:f>'14C-3_Neuroloogia'!$E$5</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'14C-3_Neuroloogia'!$E$6:$E$27</c:f>
              <c:numCache/>
            </c:numRef>
          </c:val>
          <c:smooth val="0"/>
        </c:ser>
        <c:ser>
          <c:idx val="1"/>
          <c:order val="2"/>
          <c:tx>
            <c:strRef>
              <c:f>'14C-3_Neuroloogia'!$D$5</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'14C-3_Neuroloogia'!$D$6:$D$27</c:f>
              <c:numCache/>
            </c:numRef>
          </c:val>
          <c:smooth val="0"/>
        </c:ser>
        <c:ser>
          <c:idx val="2"/>
          <c:order val="3"/>
          <c:tx>
            <c:strRef>
              <c:f>'14C-3_Neuroloogia'!$F$5</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'14C-3_Neuroloogia'!$F$6:$F$27</c:f>
              <c:numCache/>
            </c:numRef>
          </c:val>
          <c:smooth val="0"/>
        </c:ser>
        <c:axId val="25320506"/>
        <c:axId val="60731123"/>
      </c:lineChart>
      <c:catAx>
        <c:axId val="2532050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0731123"/>
        <c:crosses val="autoZero"/>
        <c:auto val="1"/>
        <c:lblOffset val="100"/>
        <c:tickLblSkip val="1"/>
        <c:noMultiLvlLbl val="0"/>
      </c:catAx>
      <c:valAx>
        <c:axId val="60731123"/>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5320506"/>
        <c:crossesAt val="1"/>
        <c:crossBetween val="between"/>
        <c:dispUnits/>
      </c:valAx>
      <c:spPr>
        <a:solidFill>
          <a:srgbClr val="FFFFFF"/>
        </a:solidFill>
        <a:ln w="3175">
          <a:noFill/>
        </a:ln>
      </c:spPr>
    </c:plotArea>
    <c:legend>
      <c:legendPos val="r"/>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245"/>
          <c:y val="0.87925"/>
          <c:w val="0.95525"/>
          <c:h val="0.10725"/>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5"/>
          <c:w val="0.9725"/>
          <c:h val="0.8755"/>
        </c:manualLayout>
      </c:layout>
      <c:barChart>
        <c:barDir val="col"/>
        <c:grouping val="clustered"/>
        <c:varyColors val="0"/>
        <c:ser>
          <c:idx val="3"/>
          <c:order val="0"/>
          <c:tx>
            <c:strRef>
              <c:f>'14C-3_Neuroloogia'!$C$33</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'14C-3_Neuroloogia'!$C$34:$C$55</c:f>
              <c:numCache/>
            </c:numRef>
          </c:val>
        </c:ser>
        <c:gapWidth val="75"/>
        <c:axId val="51307096"/>
        <c:axId val="63012473"/>
      </c:barChart>
      <c:lineChart>
        <c:grouping val="standard"/>
        <c:varyColors val="0"/>
        <c:ser>
          <c:idx val="0"/>
          <c:order val="1"/>
          <c:tx>
            <c:strRef>
              <c:f>'14C-3_Neuroloogia'!$E$33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'14C-3_Neuroloogia'!$E$34:$E$55</c:f>
              <c:numCache/>
            </c:numRef>
          </c:val>
          <c:smooth val="0"/>
        </c:ser>
        <c:ser>
          <c:idx val="1"/>
          <c:order val="2"/>
          <c:tx>
            <c:strRef>
              <c:f>'14C-3_Neuroloogia'!$D$33</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'14C-3_Neuroloogia'!$D$34:$D$55</c:f>
              <c:numCache/>
            </c:numRef>
          </c:val>
          <c:smooth val="0"/>
        </c:ser>
        <c:ser>
          <c:idx val="2"/>
          <c:order val="3"/>
          <c:tx>
            <c:strRef>
              <c:f>'14C-3_Neuroloogia'!$F$33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'14C-3_Neuroloogia'!$F$34:$F$55</c:f>
              <c:numCache/>
            </c:numRef>
          </c:val>
          <c:smooth val="0"/>
        </c:ser>
        <c:axId val="51307096"/>
        <c:axId val="63012473"/>
      </c:lineChart>
      <c:catAx>
        <c:axId val="5130709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3012473"/>
        <c:crosses val="autoZero"/>
        <c:auto val="1"/>
        <c:lblOffset val="100"/>
        <c:tickLblSkip val="1"/>
        <c:noMultiLvlLbl val="0"/>
      </c:catAx>
      <c:valAx>
        <c:axId val="63012473"/>
        <c:scaling>
          <c:orientation val="minMax"/>
          <c:max val="3.5"/>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51307096"/>
        <c:crossesAt val="1"/>
        <c:crossBetween val="between"/>
        <c:dispUnits/>
      </c:valAx>
      <c:spPr>
        <a:solidFill>
          <a:srgbClr val="FFFFFF"/>
        </a:solidFill>
        <a:ln w="3175">
          <a:noFill/>
        </a:ln>
      </c:spPr>
    </c:plotArea>
    <c:legend>
      <c:legendPos val="r"/>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2"/>
          <c:y val="0.879"/>
          <c:w val="0.97875"/>
          <c:h val="0.104"/>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015"/>
          <c:w val="0.9715"/>
          <c:h val="0.876"/>
        </c:manualLayout>
      </c:layout>
      <c:barChart>
        <c:barDir val="col"/>
        <c:grouping val="clustered"/>
        <c:varyColors val="0"/>
        <c:ser>
          <c:idx val="3"/>
          <c:order val="0"/>
          <c:tx>
            <c:strRef>
              <c:f>Aruandesse!$C$30</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Aruandesse!$C$31:$C$52</c:f>
              <c:numCache/>
            </c:numRef>
          </c:val>
        </c:ser>
        <c:gapWidth val="75"/>
        <c:axId val="56726940"/>
        <c:axId val="66361581"/>
      </c:barChart>
      <c:lineChart>
        <c:grouping val="standard"/>
        <c:varyColors val="0"/>
        <c:ser>
          <c:idx val="0"/>
          <c:order val="1"/>
          <c:tx>
            <c:strRef>
              <c:f>Aruandesse!$E$30</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Aruandesse!$E$31:$E$52</c:f>
              <c:numCache/>
            </c:numRef>
          </c:val>
          <c:smooth val="0"/>
        </c:ser>
        <c:ser>
          <c:idx val="1"/>
          <c:order val="2"/>
          <c:tx>
            <c:strRef>
              <c:f>Aruandesse!$D$30</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Aruandesse!$D$31:$D$52</c:f>
              <c:numCache/>
            </c:numRef>
          </c:val>
          <c:smooth val="0"/>
        </c:ser>
        <c:ser>
          <c:idx val="2"/>
          <c:order val="3"/>
          <c:tx>
            <c:strRef>
              <c:f>Aruandesse!$F$30</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Aruandesse!$F$31:$F$52</c:f>
              <c:numCache/>
            </c:numRef>
          </c:val>
          <c:smooth val="0"/>
        </c:ser>
        <c:axId val="56726940"/>
        <c:axId val="66361581"/>
      </c:lineChart>
      <c:catAx>
        <c:axId val="5672694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361581"/>
        <c:crosses val="autoZero"/>
        <c:auto val="1"/>
        <c:lblOffset val="100"/>
        <c:tickLblSkip val="1"/>
        <c:noMultiLvlLbl val="0"/>
      </c:catAx>
      <c:valAx>
        <c:axId val="66361581"/>
        <c:scaling>
          <c:orientation val="minMax"/>
          <c:max val="1.3"/>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56726940"/>
        <c:crossesAt val="1"/>
        <c:crossBetween val="between"/>
        <c:dispUnits/>
      </c:valAx>
      <c:spPr>
        <a:solidFill>
          <a:srgbClr val="FFFFFF"/>
        </a:solidFill>
        <a:ln w="3175">
          <a:noFill/>
        </a:ln>
      </c:spPr>
    </c:plotArea>
    <c:legend>
      <c:legendPos val="r"/>
      <c:layout>
        <c:manualLayout>
          <c:xMode val="edge"/>
          <c:yMode val="edge"/>
          <c:x val="0.01"/>
          <c:y val="0.88025"/>
          <c:w val="0.98125"/>
          <c:h val="0.107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015"/>
          <c:w val="0.98"/>
          <c:h val="0.8755"/>
        </c:manualLayout>
      </c:layout>
      <c:barChart>
        <c:barDir val="col"/>
        <c:grouping val="clustered"/>
        <c:varyColors val="0"/>
        <c:ser>
          <c:idx val="3"/>
          <c:order val="0"/>
          <c:tx>
            <c:strRef>
              <c:f>'14A_hüpertoonia'!$C$3</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'14A_hüpertoonia'!$C$4:$C$25</c:f>
              <c:numCache/>
            </c:numRef>
          </c:val>
        </c:ser>
        <c:gapWidth val="75"/>
        <c:axId val="57394186"/>
        <c:axId val="7926915"/>
      </c:barChart>
      <c:lineChart>
        <c:grouping val="standard"/>
        <c:varyColors val="0"/>
        <c:ser>
          <c:idx val="0"/>
          <c:order val="1"/>
          <c:tx>
            <c:strRef>
              <c:f>'14A_hüpertoonia'!$E$3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'14A_hüpertoonia'!$E$4:$E$25</c:f>
              <c:numCache/>
            </c:numRef>
          </c:val>
          <c:smooth val="0"/>
        </c:ser>
        <c:ser>
          <c:idx val="1"/>
          <c:order val="2"/>
          <c:tx>
            <c:strRef>
              <c:f>'14A_hüpertoonia'!$D$3</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'14A_hüpertoonia'!$D$4:$D$25</c:f>
              <c:numCache/>
            </c:numRef>
          </c:val>
          <c:smooth val="0"/>
        </c:ser>
        <c:ser>
          <c:idx val="2"/>
          <c:order val="3"/>
          <c:tx>
            <c:strRef>
              <c:f>'14A_hüpertoonia'!$F$3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'14A_hüpertoonia'!$F$4:$F$25</c:f>
              <c:numCache/>
            </c:numRef>
          </c:val>
          <c:smooth val="0"/>
        </c:ser>
        <c:axId val="57394186"/>
        <c:axId val="7926915"/>
      </c:lineChart>
      <c:catAx>
        <c:axId val="5739418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7926915"/>
        <c:crosses val="autoZero"/>
        <c:auto val="1"/>
        <c:lblOffset val="100"/>
        <c:tickLblSkip val="1"/>
        <c:noMultiLvlLbl val="0"/>
      </c:catAx>
      <c:valAx>
        <c:axId val="7926915"/>
        <c:scaling>
          <c:orientation val="minMax"/>
          <c:max val="0.950000000000000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7394186"/>
        <c:crossesAt val="1"/>
        <c:crossBetween val="between"/>
        <c:dispUnits/>
      </c:valAx>
      <c:spPr>
        <a:solidFill>
          <a:srgbClr val="FFFFFF"/>
        </a:solidFill>
        <a:ln w="3175">
          <a:noFill/>
        </a:ln>
      </c:spPr>
    </c:plotArea>
    <c:legend>
      <c:legendPos val="r"/>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145"/>
          <c:y val="0.87925"/>
          <c:w val="0.973"/>
          <c:h val="0.10625"/>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25"/>
          <c:y val="0.00025"/>
          <c:w val="0.98"/>
          <c:h val="0.8645"/>
        </c:manualLayout>
      </c:layout>
      <c:barChart>
        <c:barDir val="col"/>
        <c:grouping val="clustered"/>
        <c:varyColors val="0"/>
        <c:ser>
          <c:idx val="3"/>
          <c:order val="0"/>
          <c:tx>
            <c:strRef>
              <c:f>'14A_hüpertoonia'!$C$30</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'14A_hüpertoonia'!$C$31:$C$52</c:f>
              <c:numCache/>
            </c:numRef>
          </c:val>
        </c:ser>
        <c:gapWidth val="75"/>
        <c:axId val="35941032"/>
        <c:axId val="64580233"/>
      </c:barChart>
      <c:lineChart>
        <c:grouping val="standard"/>
        <c:varyColors val="0"/>
        <c:ser>
          <c:idx val="0"/>
          <c:order val="1"/>
          <c:tx>
            <c:strRef>
              <c:f>'14A_hüpertoonia'!$E$30</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'14A_hüpertoonia'!$E$31:$E$52</c:f>
              <c:numCache/>
            </c:numRef>
          </c:val>
          <c:smooth val="0"/>
        </c:ser>
        <c:ser>
          <c:idx val="1"/>
          <c:order val="2"/>
          <c:tx>
            <c:strRef>
              <c:f>'14A_hüpertoonia'!$D$30</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'14A_hüpertoonia'!$D$31:$D$52</c:f>
              <c:numCache/>
            </c:numRef>
          </c:val>
          <c:smooth val="0"/>
        </c:ser>
        <c:ser>
          <c:idx val="2"/>
          <c:order val="3"/>
          <c:tx>
            <c:strRef>
              <c:f>'14A_hüpertoonia'!$F$30</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'14A_hüpertoonia'!$F$31:$F$52</c:f>
              <c:numCache/>
            </c:numRef>
          </c:val>
          <c:smooth val="0"/>
        </c:ser>
        <c:axId val="35941032"/>
        <c:axId val="64580233"/>
      </c:lineChart>
      <c:catAx>
        <c:axId val="3594103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4580233"/>
        <c:crosses val="autoZero"/>
        <c:auto val="1"/>
        <c:lblOffset val="100"/>
        <c:tickLblSkip val="1"/>
        <c:noMultiLvlLbl val="0"/>
      </c:catAx>
      <c:valAx>
        <c:axId val="64580233"/>
        <c:scaling>
          <c:orientation val="minMax"/>
          <c:max val="3.5"/>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5941032"/>
        <c:crossesAt val="1"/>
        <c:crossBetween val="between"/>
        <c:dispUnits/>
      </c:valAx>
      <c:spPr>
        <a:solidFill>
          <a:srgbClr val="FFFFFF"/>
        </a:solidFill>
        <a:ln w="3175">
          <a:noFill/>
        </a:ln>
      </c:spPr>
    </c:plotArea>
    <c:legend>
      <c:legendPos val="r"/>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135"/>
          <c:y val="0.8765"/>
          <c:w val="0.97425"/>
          <c:h val="0.109"/>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015"/>
          <c:w val="0.98"/>
          <c:h val="0.87425"/>
        </c:manualLayout>
      </c:layout>
      <c:barChart>
        <c:barDir val="col"/>
        <c:grouping val="clustered"/>
        <c:varyColors val="0"/>
        <c:ser>
          <c:idx val="3"/>
          <c:order val="0"/>
          <c:tx>
            <c:strRef>
              <c:f>'14A_hüpertoonia'!$C$3</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'14A_hüpertoonia'!$C$4:$C$25</c:f>
              <c:numCache>
                <c:ptCount val="22"/>
                <c:pt idx="0">
                  <c:v>0.8041482362561796</c:v>
                </c:pt>
                <c:pt idx="1">
                  <c:v>0.30339805825242716</c:v>
                </c:pt>
                <c:pt idx="2">
                  <c:v>0.7596137265045697</c:v>
                </c:pt>
                <c:pt idx="3">
                  <c:v>0.78557294477424</c:v>
                </c:pt>
                <c:pt idx="4">
                  <c:v>0.7385230894419204</c:v>
                </c:pt>
                <c:pt idx="5">
                  <c:v>0.5826834633073386</c:v>
                </c:pt>
                <c:pt idx="6">
                  <c:v>0.40389100282312507</c:v>
                </c:pt>
                <c:pt idx="7">
                  <c:v>0.8128593218350346</c:v>
                </c:pt>
                <c:pt idx="8">
                  <c:v>0.6129025019634242</c:v>
                </c:pt>
                <c:pt idx="9">
                  <c:v>0.796875</c:v>
                </c:pt>
                <c:pt idx="10">
                  <c:v>0.3289902280130293</c:v>
                </c:pt>
                <c:pt idx="11">
                  <c:v>0.7103781174577635</c:v>
                </c:pt>
                <c:pt idx="12">
                  <c:v>0.2233160621761658</c:v>
                </c:pt>
                <c:pt idx="13">
                  <c:v>0.9072340425531915</c:v>
                </c:pt>
                <c:pt idx="14">
                  <c:v>0.7305194805194806</c:v>
                </c:pt>
                <c:pt idx="15">
                  <c:v>0.46149162861491627</c:v>
                </c:pt>
                <c:pt idx="16">
                  <c:v>0.7308411214953271</c:v>
                </c:pt>
                <c:pt idx="17">
                  <c:v>0.6632996632996633</c:v>
                </c:pt>
                <c:pt idx="18">
                  <c:v>0.6454212454212455</c:v>
                </c:pt>
                <c:pt idx="19">
                  <c:v>0.2605341246290801</c:v>
                </c:pt>
                <c:pt idx="20">
                  <c:v>0.9301987396994668</c:v>
                </c:pt>
                <c:pt idx="21">
                  <c:v>0.5834829443447038</c:v>
                </c:pt>
              </c:numCache>
            </c:numRef>
          </c:val>
        </c:ser>
        <c:gapWidth val="75"/>
        <c:axId val="34236662"/>
        <c:axId val="42423423"/>
      </c:barChart>
      <c:lineChart>
        <c:grouping val="standard"/>
        <c:varyColors val="0"/>
        <c:ser>
          <c:idx val="0"/>
          <c:order val="1"/>
          <c:tx>
            <c:strRef>
              <c:f>'14A_hüpertoonia'!$E$3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'14A_hüpertoonia'!$E$4:$E$25</c:f>
              <c:numCache>
                <c:ptCount val="22"/>
                <c:pt idx="0">
                  <c:v>0.6750608855351938</c:v>
                </c:pt>
                <c:pt idx="1">
                  <c:v>0.6750608855351938</c:v>
                </c:pt>
                <c:pt idx="2">
                  <c:v>0.6750608855351938</c:v>
                </c:pt>
                <c:pt idx="3">
                  <c:v>0.6750608855351938</c:v>
                </c:pt>
                <c:pt idx="4">
                  <c:v>0.6750608855351938</c:v>
                </c:pt>
                <c:pt idx="5">
                  <c:v>0.6750608855351938</c:v>
                </c:pt>
                <c:pt idx="6">
                  <c:v>0.6750608855351938</c:v>
                </c:pt>
                <c:pt idx="7">
                  <c:v>0.6750608855351938</c:v>
                </c:pt>
                <c:pt idx="8">
                  <c:v>0.6750608855351938</c:v>
                </c:pt>
                <c:pt idx="9">
                  <c:v>0.6750608855351938</c:v>
                </c:pt>
                <c:pt idx="10">
                  <c:v>0.6750608855351938</c:v>
                </c:pt>
                <c:pt idx="11">
                  <c:v>0.6750608855351938</c:v>
                </c:pt>
                <c:pt idx="12">
                  <c:v>0.6750608855351938</c:v>
                </c:pt>
                <c:pt idx="13">
                  <c:v>0.6750608855351938</c:v>
                </c:pt>
                <c:pt idx="14">
                  <c:v>0.6750608855351938</c:v>
                </c:pt>
                <c:pt idx="15">
                  <c:v>0.6750608855351938</c:v>
                </c:pt>
                <c:pt idx="16">
                  <c:v>0.6750608855351938</c:v>
                </c:pt>
                <c:pt idx="17">
                  <c:v>0.6750608855351938</c:v>
                </c:pt>
                <c:pt idx="18">
                  <c:v>0.6750608855351938</c:v>
                </c:pt>
                <c:pt idx="19">
                  <c:v>0.6750608855351938</c:v>
                </c:pt>
                <c:pt idx="20">
                  <c:v>0.6750608855351938</c:v>
                </c:pt>
                <c:pt idx="21">
                  <c:v>0.6750608855351938</c:v>
                </c:pt>
              </c:numCache>
            </c:numRef>
          </c:val>
          <c:smooth val="0"/>
        </c:ser>
        <c:ser>
          <c:idx val="1"/>
          <c:order val="2"/>
          <c:tx>
            <c:strRef>
              <c:f>'14A_hüpertoonia'!$D$3</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'14A_hüpertoonia'!$D$4:$D$25</c:f>
              <c:numCache>
                <c:ptCount val="22"/>
                <c:pt idx="0">
                  <c:v>0.8024530471444998</c:v>
                </c:pt>
                <c:pt idx="1">
                  <c:v>0.2049808429118774</c:v>
                </c:pt>
                <c:pt idx="2">
                  <c:v>0.5699888974293279</c:v>
                </c:pt>
                <c:pt idx="3">
                  <c:v>0.7233071728417595</c:v>
                </c:pt>
                <c:pt idx="4">
                  <c:v>0.5867160990322986</c:v>
                </c:pt>
                <c:pt idx="5">
                  <c:v>0.5035838623796847</c:v>
                </c:pt>
                <c:pt idx="6">
                  <c:v>0.16821426315457014</c:v>
                </c:pt>
                <c:pt idx="7">
                  <c:v>0.5372436128103635</c:v>
                </c:pt>
                <c:pt idx="8">
                  <c:v>0.42113329927364</c:v>
                </c:pt>
                <c:pt idx="9">
                  <c:v>0.5846560846560847</c:v>
                </c:pt>
                <c:pt idx="10">
                  <c:v>0.36585365853658536</c:v>
                </c:pt>
                <c:pt idx="11">
                  <c:v>0.4042207792207792</c:v>
                </c:pt>
                <c:pt idx="12">
                  <c:v>0.14898989898989898</c:v>
                </c:pt>
                <c:pt idx="13">
                  <c:v>0.818259385665529</c:v>
                </c:pt>
                <c:pt idx="14">
                  <c:v>0.7256362507759155</c:v>
                </c:pt>
                <c:pt idx="15">
                  <c:v>0.37350926160872877</c:v>
                </c:pt>
                <c:pt idx="16">
                  <c:v>0.48608534322820035</c:v>
                </c:pt>
                <c:pt idx="17">
                  <c:v>0.8319719953325554</c:v>
                </c:pt>
                <c:pt idx="18">
                  <c:v>0.5807717462393721</c:v>
                </c:pt>
                <c:pt idx="19">
                  <c:v>0.27087442472057854</c:v>
                </c:pt>
                <c:pt idx="20">
                  <c:v>0.8026490066225166</c:v>
                </c:pt>
                <c:pt idx="21">
                  <c:v>0.513349104</c:v>
                </c:pt>
              </c:numCache>
            </c:numRef>
          </c:val>
          <c:smooth val="0"/>
        </c:ser>
        <c:ser>
          <c:idx val="2"/>
          <c:order val="3"/>
          <c:tx>
            <c:strRef>
              <c:f>'14A_hüpertoonia'!$F$3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'14A_hüpertoonia'!$F$4:$F$25</c:f>
              <c:numCache>
                <c:ptCount val="22"/>
                <c:pt idx="0">
                  <c:v>0.55</c:v>
                </c:pt>
                <c:pt idx="1">
                  <c:v>0.55</c:v>
                </c:pt>
                <c:pt idx="2">
                  <c:v>0.55</c:v>
                </c:pt>
                <c:pt idx="3">
                  <c:v>0.55</c:v>
                </c:pt>
                <c:pt idx="4">
                  <c:v>0.55</c:v>
                </c:pt>
                <c:pt idx="5">
                  <c:v>0.55</c:v>
                </c:pt>
                <c:pt idx="6">
                  <c:v>0.55</c:v>
                </c:pt>
                <c:pt idx="7">
                  <c:v>0.55</c:v>
                </c:pt>
                <c:pt idx="8">
                  <c:v>0.55</c:v>
                </c:pt>
                <c:pt idx="9">
                  <c:v>0.55</c:v>
                </c:pt>
                <c:pt idx="10">
                  <c:v>0.55</c:v>
                </c:pt>
                <c:pt idx="11">
                  <c:v>0.55</c:v>
                </c:pt>
                <c:pt idx="12">
                  <c:v>0.55</c:v>
                </c:pt>
                <c:pt idx="13">
                  <c:v>0.55</c:v>
                </c:pt>
                <c:pt idx="14">
                  <c:v>0.55</c:v>
                </c:pt>
                <c:pt idx="15">
                  <c:v>0.55</c:v>
                </c:pt>
                <c:pt idx="16">
                  <c:v>0.55</c:v>
                </c:pt>
                <c:pt idx="17">
                  <c:v>0.55</c:v>
                </c:pt>
                <c:pt idx="18">
                  <c:v>0.55</c:v>
                </c:pt>
                <c:pt idx="19">
                  <c:v>0.55</c:v>
                </c:pt>
                <c:pt idx="20">
                  <c:v>0.55</c:v>
                </c:pt>
                <c:pt idx="21">
                  <c:v>0.55</c:v>
                </c:pt>
              </c:numCache>
            </c:numRef>
          </c:val>
          <c:smooth val="0"/>
        </c:ser>
        <c:axId val="34236662"/>
        <c:axId val="42423423"/>
      </c:lineChart>
      <c:catAx>
        <c:axId val="3423666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2423423"/>
        <c:crosses val="autoZero"/>
        <c:auto val="1"/>
        <c:lblOffset val="100"/>
        <c:tickLblSkip val="1"/>
        <c:noMultiLvlLbl val="0"/>
      </c:catAx>
      <c:valAx>
        <c:axId val="42423423"/>
        <c:scaling>
          <c:orientation val="minMax"/>
          <c:max val="0.950000000000000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4236662"/>
        <c:crossesAt val="1"/>
        <c:crossBetween val="between"/>
        <c:dispUnits/>
      </c:valAx>
      <c:spPr>
        <a:solidFill>
          <a:srgbClr val="FFFFFF"/>
        </a:solidFill>
        <a:ln w="3175">
          <a:noFill/>
        </a:ln>
      </c:spPr>
    </c:plotArea>
    <c:legend>
      <c:legendPos val="r"/>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16"/>
          <c:y val="0.8745"/>
          <c:w val="0.97175"/>
          <c:h val="0.10475"/>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25"/>
          <c:y val="-0.00025"/>
          <c:w val="0.98025"/>
          <c:h val="0.8675"/>
        </c:manualLayout>
      </c:layout>
      <c:barChart>
        <c:barDir val="col"/>
        <c:grouping val="clustered"/>
        <c:varyColors val="0"/>
        <c:ser>
          <c:idx val="3"/>
          <c:order val="0"/>
          <c:tx>
            <c:strRef>
              <c:f>'14B_SuukaudsedDiabeediRavimid'!$C$31</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'14B_SuukaudsedDiabeediRavimid'!$C$32:$C$54</c:f>
              <c:numCache/>
            </c:numRef>
          </c:val>
        </c:ser>
        <c:gapWidth val="75"/>
        <c:axId val="14633588"/>
        <c:axId val="56018917"/>
      </c:barChart>
      <c:lineChart>
        <c:grouping val="standard"/>
        <c:varyColors val="0"/>
        <c:ser>
          <c:idx val="0"/>
          <c:order val="1"/>
          <c:tx>
            <c:strRef>
              <c:f>'14B_SuukaudsedDiabeediRavimid'!$E$31</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'14B_SuukaudsedDiabeediRavimid'!$E$32:$E$53</c:f>
              <c:numCache/>
            </c:numRef>
          </c:val>
          <c:smooth val="0"/>
        </c:ser>
        <c:ser>
          <c:idx val="1"/>
          <c:order val="2"/>
          <c:tx>
            <c:strRef>
              <c:f>'14B_SuukaudsedDiabeediRavimid'!$D$31</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'14B_SuukaudsedDiabeediRavimid'!$D$32:$D$53</c:f>
              <c:numCache/>
            </c:numRef>
          </c:val>
          <c:smooth val="0"/>
        </c:ser>
        <c:ser>
          <c:idx val="2"/>
          <c:order val="3"/>
          <c:tx>
            <c:strRef>
              <c:f>'14B_SuukaudsedDiabeediRavimid'!$F$31</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'14B_SuukaudsedDiabeediRavimid'!$F$32:$F$53</c:f>
              <c:numCache/>
            </c:numRef>
          </c:val>
          <c:smooth val="0"/>
        </c:ser>
        <c:axId val="14633588"/>
        <c:axId val="56018917"/>
      </c:lineChart>
      <c:catAx>
        <c:axId val="1463358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6018917"/>
        <c:crosses val="autoZero"/>
        <c:auto val="1"/>
        <c:lblOffset val="100"/>
        <c:tickLblSkip val="1"/>
        <c:noMultiLvlLbl val="0"/>
      </c:catAx>
      <c:valAx>
        <c:axId val="56018917"/>
        <c:scaling>
          <c:orientation val="minMax"/>
          <c:max val="1.6"/>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14633588"/>
        <c:crossesAt val="1"/>
        <c:crossBetween val="between"/>
        <c:dispUnits/>
      </c:valAx>
      <c:spPr>
        <a:solidFill>
          <a:srgbClr val="FFFFFF"/>
        </a:solidFill>
        <a:ln w="3175">
          <a:noFill/>
        </a:ln>
      </c:spPr>
    </c:plotArea>
    <c:legend>
      <c:legendPos val="r"/>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15"/>
          <c:y val="0.8775"/>
          <c:w val="0.97275"/>
          <c:h val="0.108"/>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0525"/>
          <c:w val="0.9715"/>
          <c:h val="0.88975"/>
        </c:manualLayout>
      </c:layout>
      <c:barChart>
        <c:barDir val="col"/>
        <c:grouping val="clustered"/>
        <c:varyColors val="0"/>
        <c:ser>
          <c:idx val="3"/>
          <c:order val="0"/>
          <c:tx>
            <c:strRef>
              <c:f>'14C-1_Kardioloogia'!$C$5</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'14C-1_Kardioloogia'!$C$6:$C$27</c:f>
              <c:numCache/>
            </c:numRef>
          </c:val>
        </c:ser>
        <c:gapWidth val="75"/>
        <c:axId val="57157282"/>
        <c:axId val="4847163"/>
      </c:barChart>
      <c:lineChart>
        <c:grouping val="standard"/>
        <c:varyColors val="0"/>
        <c:ser>
          <c:idx val="0"/>
          <c:order val="1"/>
          <c:tx>
            <c:strRef>
              <c:f>'14C-1_Kardioloogia'!$E$5</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'14C-1_Kardioloogia'!$E$6:$E$27</c:f>
              <c:numCache/>
            </c:numRef>
          </c:val>
          <c:smooth val="0"/>
        </c:ser>
        <c:ser>
          <c:idx val="1"/>
          <c:order val="2"/>
          <c:tx>
            <c:strRef>
              <c:f>'14C-1_Kardioloogia'!$D$5</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'14C-1_Kardioloogia'!$D$6:$D$27</c:f>
              <c:numCache/>
            </c:numRef>
          </c:val>
          <c:smooth val="0"/>
        </c:ser>
        <c:ser>
          <c:idx val="2"/>
          <c:order val="3"/>
          <c:tx>
            <c:strRef>
              <c:f>'14C-1_Kardioloogia'!$F$5</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'14C-1_Kardioloogia'!$F$6:$F$27</c:f>
              <c:numCache/>
            </c:numRef>
          </c:val>
          <c:smooth val="0"/>
        </c:ser>
        <c:axId val="57157282"/>
        <c:axId val="4847163"/>
      </c:lineChart>
      <c:catAx>
        <c:axId val="5715728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847163"/>
        <c:crosses val="autoZero"/>
        <c:auto val="1"/>
        <c:lblOffset val="100"/>
        <c:tickLblSkip val="1"/>
        <c:noMultiLvlLbl val="0"/>
      </c:catAx>
      <c:valAx>
        <c:axId val="4847163"/>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7157282"/>
        <c:crossesAt val="1"/>
        <c:crossBetween val="between"/>
        <c:dispUnits/>
      </c:valAx>
      <c:spPr>
        <a:solidFill>
          <a:srgbClr val="FFFFFF"/>
        </a:solidFill>
        <a:ln w="3175">
          <a:noFill/>
        </a:ln>
      </c:spPr>
    </c:plotArea>
    <c:legend>
      <c:legendPos val="r"/>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2175"/>
          <c:y val="0.879"/>
          <c:w val="0.9565"/>
          <c:h val="0.10825"/>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025"/>
          <c:w val="0.97325"/>
          <c:h val="0.88725"/>
        </c:manualLayout>
      </c:layout>
      <c:barChart>
        <c:barDir val="col"/>
        <c:grouping val="clustered"/>
        <c:varyColors val="0"/>
        <c:ser>
          <c:idx val="3"/>
          <c:order val="0"/>
          <c:tx>
            <c:strRef>
              <c:f>'14C-1_Kardioloogia'!$C$33</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'14C-1_Kardioloogia'!$C$34:$C$55</c:f>
              <c:numCache/>
            </c:numRef>
          </c:val>
        </c:ser>
        <c:gapWidth val="75"/>
        <c:axId val="63013120"/>
        <c:axId val="13864193"/>
      </c:barChart>
      <c:lineChart>
        <c:grouping val="standard"/>
        <c:varyColors val="0"/>
        <c:ser>
          <c:idx val="0"/>
          <c:order val="1"/>
          <c:tx>
            <c:strRef>
              <c:f>'14C-1_Kardioloogia'!$E$33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'14C-1_Kardioloogia'!$E$34:$E$55</c:f>
              <c:numCache/>
            </c:numRef>
          </c:val>
          <c:smooth val="0"/>
        </c:ser>
        <c:ser>
          <c:idx val="1"/>
          <c:order val="2"/>
          <c:tx>
            <c:strRef>
              <c:f>'14C-1_Kardioloogia'!$D$33</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'14C-1_Kardioloogia'!$D$34:$D$55</c:f>
              <c:numCache/>
            </c:numRef>
          </c:val>
          <c:smooth val="0"/>
        </c:ser>
        <c:ser>
          <c:idx val="2"/>
          <c:order val="3"/>
          <c:tx>
            <c:strRef>
              <c:f>'14C-1_Kardioloogia'!$F$33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'14C-1_Kardioloogia'!$F$34:$F$55</c:f>
              <c:numCache/>
            </c:numRef>
          </c:val>
          <c:smooth val="0"/>
        </c:ser>
        <c:axId val="63013120"/>
        <c:axId val="13864193"/>
      </c:lineChart>
      <c:catAx>
        <c:axId val="6301312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3864193"/>
        <c:crosses val="autoZero"/>
        <c:auto val="1"/>
        <c:lblOffset val="100"/>
        <c:tickLblSkip val="1"/>
        <c:noMultiLvlLbl val="0"/>
      </c:catAx>
      <c:valAx>
        <c:axId val="13864193"/>
        <c:scaling>
          <c:orientation val="minMax"/>
          <c:max val="4"/>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63013120"/>
        <c:crossesAt val="1"/>
        <c:crossBetween val="between"/>
        <c:dispUnits/>
      </c:valAx>
      <c:spPr>
        <a:solidFill>
          <a:srgbClr val="FFFFFF"/>
        </a:solidFill>
        <a:ln w="3175">
          <a:noFill/>
        </a:ln>
      </c:spPr>
    </c:plotArea>
    <c:legend>
      <c:legendPos val="r"/>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185"/>
          <c:y val="0.87725"/>
          <c:w val="0.9805"/>
          <c:h val="0.101"/>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015"/>
          <c:w val="0.972"/>
          <c:h val="0.87475"/>
        </c:manualLayout>
      </c:layout>
      <c:barChart>
        <c:barDir val="col"/>
        <c:grouping val="clustered"/>
        <c:varyColors val="0"/>
        <c:ser>
          <c:idx val="3"/>
          <c:order val="0"/>
          <c:tx>
            <c:strRef>
              <c:f>'14C-2_Sa_ja_günekoloogia'!$C$5</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'14C-2_Sa_ja_günekoloogia'!$C$6:$C$27</c:f>
              <c:numCache/>
            </c:numRef>
          </c:val>
        </c:ser>
        <c:gapWidth val="75"/>
        <c:axId val="46016782"/>
        <c:axId val="61347255"/>
      </c:barChart>
      <c:lineChart>
        <c:grouping val="standard"/>
        <c:varyColors val="0"/>
        <c:ser>
          <c:idx val="0"/>
          <c:order val="1"/>
          <c:tx>
            <c:strRef>
              <c:f>'14C-2_Sa_ja_günekoloogia'!$E$5</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'14C-2_Sa_ja_günekoloogia'!$E$6:$E$27</c:f>
              <c:numCache/>
            </c:numRef>
          </c:val>
          <c:smooth val="0"/>
        </c:ser>
        <c:ser>
          <c:idx val="1"/>
          <c:order val="2"/>
          <c:tx>
            <c:strRef>
              <c:f>'14C-2_Sa_ja_günekoloogia'!$D$5</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'14C-2_Sa_ja_günekoloogia'!$D$6:$D$27</c:f>
              <c:numCache/>
            </c:numRef>
          </c:val>
          <c:smooth val="0"/>
        </c:ser>
        <c:ser>
          <c:idx val="2"/>
          <c:order val="3"/>
          <c:tx>
            <c:strRef>
              <c:f>'14C-2_Sa_ja_günekoloogia'!$F$5</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'14C-2_Sa_ja_günekoloogia'!$F$6:$F$27</c:f>
              <c:numCache/>
            </c:numRef>
          </c:val>
          <c:smooth val="0"/>
        </c:ser>
        <c:axId val="46016782"/>
        <c:axId val="61347255"/>
      </c:lineChart>
      <c:catAx>
        <c:axId val="4601678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1347255"/>
        <c:crosses val="autoZero"/>
        <c:auto val="1"/>
        <c:lblOffset val="100"/>
        <c:tickLblSkip val="1"/>
        <c:noMultiLvlLbl val="0"/>
      </c:catAx>
      <c:valAx>
        <c:axId val="61347255"/>
        <c:scaling>
          <c:orientation val="minMax"/>
          <c:max val="0.600000000000000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6016782"/>
        <c:crossesAt val="1"/>
        <c:crossBetween val="between"/>
        <c:dispUnits/>
      </c:valAx>
      <c:spPr>
        <a:solidFill>
          <a:srgbClr val="FFFFFF"/>
        </a:solidFill>
        <a:ln w="3175">
          <a:noFill/>
        </a:ln>
      </c:spPr>
    </c:plotArea>
    <c:legend>
      <c:legendPos val="r"/>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235"/>
          <c:y val="0.8785"/>
          <c:w val="0.95525"/>
          <c:h val="0.109"/>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13</xdr:col>
      <xdr:colOff>438150</xdr:colOff>
      <xdr:row>84</xdr:row>
      <xdr:rowOff>123825</xdr:rowOff>
    </xdr:to>
    <xdr:sp>
      <xdr:nvSpPr>
        <xdr:cNvPr id="1" name="TextBox 1"/>
        <xdr:cNvSpPr txBox="1">
          <a:spLocks noChangeArrowheads="1"/>
        </xdr:cNvSpPr>
      </xdr:nvSpPr>
      <xdr:spPr>
        <a:xfrm>
          <a:off x="19050" y="0"/>
          <a:ext cx="8343900" cy="19411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333399"/>
              </a:solidFill>
              <a:latin typeface="Times New Roman"/>
              <a:ea typeface="Times New Roman"/>
              <a:cs typeface="Times New Roman"/>
            </a:rPr>
            <a:t>INDIKAATOR 14. </a:t>
          </a:r>
          <a:r>
            <a:rPr lang="en-US" cap="none" sz="1100" b="1" i="0" u="none" baseline="0">
              <a:solidFill>
                <a:srgbClr val="003366"/>
              </a:solidFill>
              <a:latin typeface="Times New Roman"/>
              <a:ea typeface="Times New Roman"/>
              <a:cs typeface="Times New Roman"/>
            </a:rPr>
            <a:t>TOIMEAINEPÕHIS</a:t>
          </a:r>
          <a:r>
            <a:rPr lang="en-US" cap="none" sz="1100" b="1" i="0" u="none" baseline="0">
              <a:solidFill>
                <a:srgbClr val="003366"/>
              </a:solidFill>
              <a:latin typeface="Times New Roman"/>
              <a:ea typeface="Times New Roman"/>
              <a:cs typeface="Times New Roman"/>
            </a:rPr>
            <a:t>TE</a:t>
          </a:r>
          <a:r>
            <a:rPr lang="en-US" cap="none" sz="1100" b="1" i="0" u="none" baseline="0">
              <a:solidFill>
                <a:srgbClr val="003366"/>
              </a:solidFill>
              <a:latin typeface="Times New Roman"/>
              <a:ea typeface="Times New Roman"/>
              <a:cs typeface="Times New Roman"/>
            </a:rPr>
            <a:t> </a:t>
          </a:r>
          <a:r>
            <a:rPr lang="en-US" cap="none" sz="1100" b="1" i="0" u="none" baseline="0">
              <a:solidFill>
                <a:srgbClr val="003366"/>
              </a:solidFill>
              <a:latin typeface="Times New Roman"/>
              <a:ea typeface="Times New Roman"/>
              <a:cs typeface="Times New Roman"/>
            </a:rPr>
            <a:t>RETSEPTIDE OSAKAAL  JA VÄLDITAV OMAOSALUS ÜHE </a:t>
          </a:r>
          <a:r>
            <a:rPr lang="en-US" cap="none" sz="1100" b="1" i="0" u="none" baseline="0">
              <a:solidFill>
                <a:srgbClr val="003366"/>
              </a:solidFill>
              <a:latin typeface="Times New Roman"/>
              <a:ea typeface="Times New Roman"/>
              <a:cs typeface="Times New Roman"/>
            </a:rPr>
            <a:t>RETSEPTI</a:t>
          </a:r>
          <a:r>
            <a:rPr lang="en-US" cap="none" sz="1100" b="1" i="0" u="none" baseline="0">
              <a:solidFill>
                <a:srgbClr val="003366"/>
              </a:solidFill>
              <a:latin typeface="Times New Roman"/>
              <a:ea typeface="Times New Roman"/>
              <a:cs typeface="Times New Roman"/>
            </a:rPr>
            <a:t> KOHTA</a:t>
          </a:r>
          <a:r>
            <a:rPr lang="en-US" cap="none" sz="1100" b="1" i="0" u="none" baseline="0">
              <a:solidFill>
                <a:srgbClr val="003366"/>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Nimetus</a:t>
          </a:r>
          <a:r>
            <a:rPr lang="en-US" cap="none" sz="1100" b="0" i="0" u="none" baseline="0">
              <a:solidFill>
                <a:srgbClr val="333399"/>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Haiglas väljakirjutatud toimeainepõhiste retseptide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Times New Roman"/>
              <a:ea typeface="Times New Roman"/>
              <a:cs typeface="Times New Roman"/>
            </a:rPr>
            <a:t> osakaal realiseeritud soodusretseptidest ja välditav omaosalus eurodes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ühe retsepti kohta**.
</a:t>
          </a:r>
          <a:r>
            <a:rPr lang="en-US" cap="none" sz="11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Andmed: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Periood</a:t>
          </a:r>
          <a:r>
            <a:rPr lang="en-US" cap="none" sz="1100" b="1" i="0" u="sng"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Soodusretsepti väljakirjutamise kuupäev on ajavahemikus 01.01.- 31.12.2013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Valim</a:t>
          </a:r>
          <a:r>
            <a:rPr lang="en-US" cap="none" sz="1100" b="1" i="0" u="sng"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 Kõi realiseritud sooduretseptid, mis on välja kirjutatud haiglas ajavahemikul 01.01.-31.12.2013 (indikaator 14)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2.</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Hüpertoonia ravimid (indikaator 14a)
</a:t>
          </a:r>
          <a:r>
            <a:rPr lang="en-US" cap="none" sz="1100" b="1" i="0" u="none" baseline="0">
              <a:solidFill>
                <a:srgbClr val="000000"/>
              </a:solidFill>
              <a:latin typeface="Times New Roman"/>
              <a:ea typeface="Times New Roman"/>
              <a:cs typeface="Times New Roman"/>
            </a:rPr>
            <a:t>RHK-10 kood: </a:t>
          </a:r>
          <a:r>
            <a:rPr lang="en-US" cap="none" sz="1100" b="0" i="0" u="none" baseline="0">
              <a:solidFill>
                <a:srgbClr val="000000"/>
              </a:solidFill>
              <a:latin typeface="Calibri"/>
              <a:ea typeface="Calibri"/>
              <a:cs typeface="Calibri"/>
            </a:rPr>
            <a:t>I10-I13;I15 
</a:t>
          </a:r>
          <a:r>
            <a:rPr lang="en-US" cap="none" sz="1100" b="1" i="0" u="none" baseline="0">
              <a:solidFill>
                <a:srgbClr val="000000"/>
              </a:solidFill>
              <a:latin typeface="Times New Roman"/>
              <a:ea typeface="Times New Roman"/>
              <a:cs typeface="Times New Roman"/>
            </a:rPr>
            <a:t>ATC kood: </a:t>
          </a:r>
          <a:r>
            <a:rPr lang="en-US" cap="none" sz="1100" b="0" i="0" u="none" baseline="0">
              <a:solidFill>
                <a:srgbClr val="000000"/>
              </a:solidFill>
              <a:latin typeface="Times New Roman"/>
              <a:ea typeface="Times New Roman"/>
              <a:cs typeface="Times New Roman"/>
            </a:rPr>
            <a:t>ravimid, mis võib osta 75-90% soodusmääraga hüpertoonia juhul:</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C03AA03 hüdroklorotiasiid,C03BA11 indapamiid,C03DA01 spironolaktoon,C07AA05 propranolool,C07AB02 metoprolool,C07AB03 atenolool,C07AB07 bisoprolool,C07AB12 nebivolool,C08CA01 amlodipiin,</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C08CA02 felodipiin,C08CA05 nifedipiin,C08CA08 nitrendipiin,C08CA09 latsidipiin,C08CA13 lerkanidipiin,C08DA01 verapamiil,C09AA01 kaptopriil,C09AA02 enalapriil,C09AA04 perindopriil,C09AA05 ramipriil,C09AA06 kvinapriil,C09AA09 fosinopriil,C09AA10 trandolapriil,C09BA02 enalapriil+hüdroklorotiasiid,C09BA04 perindopriil+indapamiid,C09BA05 ramipriil+hüdroklorotiasiid,C09BA06 kvinapriil+hüdroklorotiasiid,C09BA09 fosinopriil+hüdroklorotiasiid,C09BB03 lisinopriil+amlodipiin,C09BB04 perindopriil+amlodipiin,C09BB07 ramipriil+amlodipiin,C09BB10 trandolapriil+verapamiil,C09CA01 losartaan,C09CA03 valsartaan,C09CA07 telmisartaan,C09CA08 olmesartaanmedoksomiil,C09DA01 losartaan+hüdroklorotiasiid,C09DA03 valsartaan+hüdroklorotiasiid,C09DA07 telmisartaan+hüdroklorotiasiid,C09DA08 olmesartaanmedoksomiil+hüdroklorotiasiid,C09DB04 telmisartaan+amlodipiin,C10AA01 simvastatiin,C10AA03 pravastatiin,C10AA04 fluvastatiin,C10AA05 atorvastatiin,C10AA07 rosuvastatiin,C10AX09 esetimiib,C10BX03 atorvastatiin+amlodipiin</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3. Suukaudsed diabeedi ravimid (indikaator 14b)
</a:t>
          </a:r>
          <a:r>
            <a:rPr lang="en-US" cap="none" sz="1100" b="1" i="0" u="none" baseline="0">
              <a:solidFill>
                <a:srgbClr val="000000"/>
              </a:solidFill>
              <a:latin typeface="Times New Roman"/>
              <a:ea typeface="Times New Roman"/>
              <a:cs typeface="Times New Roman"/>
            </a:rPr>
            <a:t>RHK-10 kood: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E10-E11;E13-E14
</a:t>
          </a:r>
          <a:r>
            <a:rPr lang="en-US" cap="none" sz="1100" b="1" i="0" u="none" baseline="0">
              <a:solidFill>
                <a:srgbClr val="000000"/>
              </a:solidFill>
              <a:latin typeface="Calibri"/>
              <a:ea typeface="Calibri"/>
              <a:cs typeface="Calibri"/>
            </a:rPr>
            <a:t>ATC kood: </a:t>
          </a:r>
          <a:r>
            <a:rPr lang="en-US" cap="none" sz="1100" b="0" i="0" u="none" baseline="0">
              <a:solidFill>
                <a:srgbClr val="000000"/>
              </a:solidFill>
              <a:latin typeface="Times New Roman"/>
              <a:ea typeface="Times New Roman"/>
              <a:cs typeface="Times New Roman"/>
            </a:rPr>
            <a:t>Suukaudsed diabeedi ravimid, mida kompenseeritakse 75-90% soodusmääraga: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A10BA02 metformiin,A10BB07 glipisiid,A10BB09 gliklasiid,A10BB12 glimepiriid,A10BD07 metformiin+sitagliptiin,A10BG03 pioglitasoon,A10BH01 sitagliptiin,A10BH05 linagliptiin,A10BX04 eksenatiid,A10BX07 liraglutiid,C10AA01 simvastatiin,C10AA03 pravastatiin,C10AA04 fluvastatiin,C10AA05 atorvastatiin,C10AA07 rosuvastatiin,C10AX09 esetimiib; A10BD11 saksagliptiin+metformiin;A10BH03 saksagliptii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Faili </a:t>
          </a:r>
          <a:r>
            <a:rPr lang="en-US" cap="none" sz="1100" b="1" i="0" u="none" baseline="0">
              <a:solidFill>
                <a:srgbClr val="333399"/>
              </a:solidFill>
              <a:latin typeface="Times New Roman"/>
              <a:ea typeface="Times New Roman"/>
              <a:cs typeface="Times New Roman"/>
            </a:rPr>
            <a:t> kirjeldus: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"Aruandese " </a:t>
          </a:r>
          <a:r>
            <a:rPr lang="en-US" cap="none" sz="1100" b="0" i="0" u="none" baseline="0">
              <a:solidFill>
                <a:srgbClr val="000000"/>
              </a:solidFill>
              <a:latin typeface="Times New Roman"/>
              <a:ea typeface="Times New Roman"/>
              <a:cs typeface="Times New Roman"/>
            </a:rPr>
            <a:t>on </a:t>
          </a:r>
          <a:r>
            <a:rPr lang="en-US" cap="none" sz="1100" b="0" i="0" u="none" baseline="0">
              <a:solidFill>
                <a:srgbClr val="000000"/>
              </a:solidFill>
              <a:latin typeface="Times New Roman"/>
              <a:ea typeface="Times New Roman"/>
              <a:cs typeface="Times New Roman"/>
            </a:rPr>
            <a:t>aruandes oleva indikaatori joonis koos andmetega.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Järgmistel  lehtedel  andmed haigusgrupide kaupa
</a:t>
          </a:r>
          <a:r>
            <a:rPr lang="en-US" cap="none" sz="1100" b="0" i="0" u="none" baseline="0">
              <a:solidFill>
                <a:srgbClr val="000000"/>
              </a:solidFill>
              <a:latin typeface="Times New Roman"/>
              <a:ea typeface="Times New Roman"/>
              <a:cs typeface="Times New Roman"/>
            </a:rPr>
            <a:t>"Andmed_hüpertoonia"
</a:t>
          </a:r>
          <a:r>
            <a:rPr lang="en-US" cap="none" sz="1100" b="0" i="0" u="none" baseline="0">
              <a:solidFill>
                <a:srgbClr val="000000"/>
              </a:solidFill>
              <a:latin typeface="Times New Roman"/>
              <a:ea typeface="Times New Roman"/>
              <a:cs typeface="Times New Roman"/>
            </a:rPr>
            <a:t>"Andmed_SuukaudsedDiabeediRavimid"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Järgmistel  lehtedel  andmed eralade kaupa: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"Kardioloogia"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"Neuroloogia"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"Sa_ja_Günekoloogia"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Toimeainepõhine retsept </a:t>
          </a:r>
          <a:r>
            <a:rPr lang="en-US" cap="none" sz="1100" b="0" i="0" u="none" baseline="0">
              <a:solidFill>
                <a:srgbClr val="000000"/>
              </a:solidFill>
              <a:latin typeface="Times New Roman"/>
              <a:ea typeface="Times New Roman"/>
              <a:cs typeface="Times New Roman"/>
            </a:rPr>
            <a:t>on üks oluline meede ratsionaalse ravimikasutamise tagamiseks. Mida suurem on toimeainepõhiste soodusretseptide osakaal, seda vähem on arst piiranud patsiendi võimalust endale soodsaimat ravimit valida.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Teisalt, mida rohkem geneerilisi ravimeid on turul, seda madalamaks lähevad konkurentsist tulenevalt piirhinnad ning tekivad täiendavad vahendid ravi ning ravimite rahastamiseks.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Ravimi väljakirjutamine ja apteegist väljastamine peab vastama sotsiaalministri 18. veebruari 2005. a määruse nr 30 </a:t>
          </a:r>
          <a:r>
            <a:rPr lang="en-US" cap="none" sz="1100" b="0" i="0" u="none" baseline="0">
              <a:solidFill>
                <a:srgbClr val="000000"/>
              </a:solidFill>
              <a:latin typeface="Times New Roman"/>
              <a:ea typeface="Times New Roman"/>
              <a:cs typeface="Times New Roman"/>
            </a:rPr>
            <a:t>§ 4-s toodud nõuetele:
 https://www.riigiteataja.ee/akt/123122010011?leiaKehtiv  
(5) Ravim kirjutatakse välja, kasutades selleks ravimis sisalduva toimeaine nimetust.
(6) Ravimi väljakirjutaja võib kasutada ravimpreparaadi nimetust juhul, kui ta hindab ravimi asendamist teise sama toimeainet samas koguses ja ravimvormis sisaldava ravimpreparaadiga patsiendile meditsiiniliselt sobimatuks. Sel juhul märgib ravimi väljakirjutaja selle mitteasendatavaks ning lisab retseptile põhjenduse ravimpreparaadi asendamise keelamise kohta. Paberretseptil märgib retsepti väljakirjutaja lahtrisse 7 «mitte asendada» ning kannab põhjenduse ravimpreparaadi asendamise keelamise kohta tervishoiuteenuse osutamist tõendavasse dokumenti. 
**  Välditav omaosalus ühe restepti kohta - see on piirhinda ületav osa retsepti maksumusest  restepti kohta ühe kalendriaasta jooksul.
NB! Tuleb panna tähele, et antud näitaja sõltub lisaks välditavale omaosalusele ühe retsepti kohta  veel ka retseptide üldarvust ühe retsepti kohta.
Kui sama toimeainega ravimit on saadaval mitmelt erinevalt ravimitootjalt, siis kehtestab riik toimeaine kompenseerimisele piirhinna. Piirhind kehtestatakse odavaima või odavuselt teise ravimi hinna järgi.
Kui patsient ostab soodusretseptiga ravimit, mis on piirhinnast kallim, siis piirhinda ületava osa peab ta maksma täiendavalt ise. 
Eesmärk on näidata, et  teatud juhtudel tasuvad patsiendid ravimite eest tarbetuid summasid, mida saaks vähendada. 
Eriti juhul kui „Toimeainepõhiste retseptide osakaal“ on madal ja  „Välditav omaosalus ühe patsiendi kohta“ kõrge, viitab see tõenäoliselt sellele, et arst on piiranud patsiendi vabadust endale soodsamate ravimite valimisel.
***  Keskmine välditav osa retsepti maksumusest ühe retsepti kohta , € - see on piirhinda ületav osa retsepti maksumusest  ühe soodusretsepti kohta ühe kalendriaasta jooksul.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xdr:row>
      <xdr:rowOff>180975</xdr:rowOff>
    </xdr:from>
    <xdr:to>
      <xdr:col>14</xdr:col>
      <xdr:colOff>400050</xdr:colOff>
      <xdr:row>28</xdr:row>
      <xdr:rowOff>19050</xdr:rowOff>
    </xdr:to>
    <xdr:graphicFrame>
      <xdr:nvGraphicFramePr>
        <xdr:cNvPr id="1" name="Chart 1"/>
        <xdr:cNvGraphicFramePr/>
      </xdr:nvGraphicFramePr>
      <xdr:xfrm>
        <a:off x="5591175" y="371475"/>
        <a:ext cx="8686800" cy="5381625"/>
      </xdr:xfrm>
      <a:graphic>
        <a:graphicData uri="http://schemas.openxmlformats.org/drawingml/2006/chart">
          <c:chart xmlns:c="http://schemas.openxmlformats.org/drawingml/2006/chart" r:id="rId1"/>
        </a:graphicData>
      </a:graphic>
    </xdr:graphicFrame>
    <xdr:clientData/>
  </xdr:twoCellAnchor>
  <xdr:twoCellAnchor>
    <xdr:from>
      <xdr:col>6</xdr:col>
      <xdr:colOff>171450</xdr:colOff>
      <xdr:row>28</xdr:row>
      <xdr:rowOff>171450</xdr:rowOff>
    </xdr:from>
    <xdr:to>
      <xdr:col>14</xdr:col>
      <xdr:colOff>428625</xdr:colOff>
      <xdr:row>52</xdr:row>
      <xdr:rowOff>57150</xdr:rowOff>
    </xdr:to>
    <xdr:graphicFrame>
      <xdr:nvGraphicFramePr>
        <xdr:cNvPr id="2" name="Chart 1"/>
        <xdr:cNvGraphicFramePr/>
      </xdr:nvGraphicFramePr>
      <xdr:xfrm>
        <a:off x="5600700" y="5905500"/>
        <a:ext cx="8705850" cy="5495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2</xdr:row>
      <xdr:rowOff>95250</xdr:rowOff>
    </xdr:from>
    <xdr:to>
      <xdr:col>17</xdr:col>
      <xdr:colOff>285750</xdr:colOff>
      <xdr:row>28</xdr:row>
      <xdr:rowOff>133350</xdr:rowOff>
    </xdr:to>
    <xdr:graphicFrame>
      <xdr:nvGraphicFramePr>
        <xdr:cNvPr id="1" name="Chart 1"/>
        <xdr:cNvGraphicFramePr/>
      </xdr:nvGraphicFramePr>
      <xdr:xfrm>
        <a:off x="7086600" y="476250"/>
        <a:ext cx="8591550" cy="5372100"/>
      </xdr:xfrm>
      <a:graphic>
        <a:graphicData uri="http://schemas.openxmlformats.org/drawingml/2006/chart">
          <c:chart xmlns:c="http://schemas.openxmlformats.org/drawingml/2006/chart" r:id="rId1"/>
        </a:graphicData>
      </a:graphic>
    </xdr:graphicFrame>
    <xdr:clientData/>
  </xdr:twoCellAnchor>
  <xdr:twoCellAnchor>
    <xdr:from>
      <xdr:col>6</xdr:col>
      <xdr:colOff>485775</xdr:colOff>
      <xdr:row>29</xdr:row>
      <xdr:rowOff>238125</xdr:rowOff>
    </xdr:from>
    <xdr:to>
      <xdr:col>17</xdr:col>
      <xdr:colOff>266700</xdr:colOff>
      <xdr:row>56</xdr:row>
      <xdr:rowOff>19050</xdr:rowOff>
    </xdr:to>
    <xdr:graphicFrame>
      <xdr:nvGraphicFramePr>
        <xdr:cNvPr id="2" name="Chart 1"/>
        <xdr:cNvGraphicFramePr/>
      </xdr:nvGraphicFramePr>
      <xdr:xfrm>
        <a:off x="7038975" y="6143625"/>
        <a:ext cx="8620125" cy="59436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xdr:row>
      <xdr:rowOff>66675</xdr:rowOff>
    </xdr:from>
    <xdr:to>
      <xdr:col>14</xdr:col>
      <xdr:colOff>85725</xdr:colOff>
      <xdr:row>21</xdr:row>
      <xdr:rowOff>57150</xdr:rowOff>
    </xdr:to>
    <xdr:graphicFrame>
      <xdr:nvGraphicFramePr>
        <xdr:cNvPr id="1" name="Chart 1"/>
        <xdr:cNvGraphicFramePr/>
      </xdr:nvGraphicFramePr>
      <xdr:xfrm>
        <a:off x="4810125" y="257175"/>
        <a:ext cx="7191375" cy="4181475"/>
      </xdr:xfrm>
      <a:graphic>
        <a:graphicData uri="http://schemas.openxmlformats.org/drawingml/2006/chart">
          <c:chart xmlns:c="http://schemas.openxmlformats.org/drawingml/2006/chart" r:id="rId1"/>
        </a:graphicData>
      </a:graphic>
    </xdr:graphicFrame>
    <xdr:clientData/>
  </xdr:twoCellAnchor>
  <xdr:twoCellAnchor>
    <xdr:from>
      <xdr:col>5</xdr:col>
      <xdr:colOff>38100</xdr:colOff>
      <xdr:row>23</xdr:row>
      <xdr:rowOff>19050</xdr:rowOff>
    </xdr:from>
    <xdr:to>
      <xdr:col>13</xdr:col>
      <xdr:colOff>533400</xdr:colOff>
      <xdr:row>42</xdr:row>
      <xdr:rowOff>152400</xdr:rowOff>
    </xdr:to>
    <xdr:graphicFrame>
      <xdr:nvGraphicFramePr>
        <xdr:cNvPr id="2" name="Chart 1"/>
        <xdr:cNvGraphicFramePr/>
      </xdr:nvGraphicFramePr>
      <xdr:xfrm>
        <a:off x="4752975" y="4781550"/>
        <a:ext cx="7086600" cy="53721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1</xdr:row>
      <xdr:rowOff>47625</xdr:rowOff>
    </xdr:from>
    <xdr:to>
      <xdr:col>18</xdr:col>
      <xdr:colOff>428625</xdr:colOff>
      <xdr:row>25</xdr:row>
      <xdr:rowOff>104775</xdr:rowOff>
    </xdr:to>
    <xdr:graphicFrame>
      <xdr:nvGraphicFramePr>
        <xdr:cNvPr id="1" name="Chart 1"/>
        <xdr:cNvGraphicFramePr/>
      </xdr:nvGraphicFramePr>
      <xdr:xfrm>
        <a:off x="4305300" y="238125"/>
        <a:ext cx="8839200" cy="52768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26</xdr:row>
      <xdr:rowOff>104775</xdr:rowOff>
    </xdr:from>
    <xdr:to>
      <xdr:col>18</xdr:col>
      <xdr:colOff>428625</xdr:colOff>
      <xdr:row>52</xdr:row>
      <xdr:rowOff>133350</xdr:rowOff>
    </xdr:to>
    <xdr:graphicFrame>
      <xdr:nvGraphicFramePr>
        <xdr:cNvPr id="2" name="Chart 1"/>
        <xdr:cNvGraphicFramePr/>
      </xdr:nvGraphicFramePr>
      <xdr:xfrm>
        <a:off x="4276725" y="5705475"/>
        <a:ext cx="8867775" cy="62198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4</xdr:row>
      <xdr:rowOff>133350</xdr:rowOff>
    </xdr:from>
    <xdr:to>
      <xdr:col>20</xdr:col>
      <xdr:colOff>504825</xdr:colOff>
      <xdr:row>29</xdr:row>
      <xdr:rowOff>28575</xdr:rowOff>
    </xdr:to>
    <xdr:graphicFrame>
      <xdr:nvGraphicFramePr>
        <xdr:cNvPr id="1" name="Chart 1"/>
        <xdr:cNvGraphicFramePr/>
      </xdr:nvGraphicFramePr>
      <xdr:xfrm>
        <a:off x="5153025" y="942975"/>
        <a:ext cx="8610600" cy="5419725"/>
      </xdr:xfrm>
      <a:graphic>
        <a:graphicData uri="http://schemas.openxmlformats.org/drawingml/2006/chart">
          <c:chart xmlns:c="http://schemas.openxmlformats.org/drawingml/2006/chart" r:id="rId1"/>
        </a:graphicData>
      </a:graphic>
    </xdr:graphicFrame>
    <xdr:clientData/>
  </xdr:twoCellAnchor>
  <xdr:twoCellAnchor>
    <xdr:from>
      <xdr:col>6</xdr:col>
      <xdr:colOff>447675</xdr:colOff>
      <xdr:row>32</xdr:row>
      <xdr:rowOff>104775</xdr:rowOff>
    </xdr:from>
    <xdr:to>
      <xdr:col>20</xdr:col>
      <xdr:colOff>552450</xdr:colOff>
      <xdr:row>59</xdr:row>
      <xdr:rowOff>76200</xdr:rowOff>
    </xdr:to>
    <xdr:graphicFrame>
      <xdr:nvGraphicFramePr>
        <xdr:cNvPr id="2" name="Chart 1"/>
        <xdr:cNvGraphicFramePr/>
      </xdr:nvGraphicFramePr>
      <xdr:xfrm>
        <a:off x="5172075" y="7010400"/>
        <a:ext cx="8639175" cy="64484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0</xdr:row>
      <xdr:rowOff>171450</xdr:rowOff>
    </xdr:from>
    <xdr:to>
      <xdr:col>19</xdr:col>
      <xdr:colOff>400050</xdr:colOff>
      <xdr:row>24</xdr:row>
      <xdr:rowOff>180975</xdr:rowOff>
    </xdr:to>
    <xdr:graphicFrame>
      <xdr:nvGraphicFramePr>
        <xdr:cNvPr id="1" name="Chart 1"/>
        <xdr:cNvGraphicFramePr/>
      </xdr:nvGraphicFramePr>
      <xdr:xfrm>
        <a:off x="4886325" y="171450"/>
        <a:ext cx="8610600" cy="5057775"/>
      </xdr:xfrm>
      <a:graphic>
        <a:graphicData uri="http://schemas.openxmlformats.org/drawingml/2006/chart">
          <c:chart xmlns:c="http://schemas.openxmlformats.org/drawingml/2006/chart" r:id="rId1"/>
        </a:graphicData>
      </a:graphic>
    </xdr:graphicFrame>
    <xdr:clientData/>
  </xdr:twoCellAnchor>
  <xdr:twoCellAnchor>
    <xdr:from>
      <xdr:col>5</xdr:col>
      <xdr:colOff>266700</xdr:colOff>
      <xdr:row>26</xdr:row>
      <xdr:rowOff>161925</xdr:rowOff>
    </xdr:from>
    <xdr:to>
      <xdr:col>19</xdr:col>
      <xdr:colOff>304800</xdr:colOff>
      <xdr:row>53</xdr:row>
      <xdr:rowOff>114300</xdr:rowOff>
    </xdr:to>
    <xdr:graphicFrame>
      <xdr:nvGraphicFramePr>
        <xdr:cNvPr id="2" name="Chart 1"/>
        <xdr:cNvGraphicFramePr/>
      </xdr:nvGraphicFramePr>
      <xdr:xfrm>
        <a:off x="4762500" y="5591175"/>
        <a:ext cx="8639175" cy="62293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B\AppData\Local\Temp\4a_LOS_apendektoom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irjeldus"/>
      <sheetName val="Aruandesse"/>
      <sheetName val="Andmed"/>
      <sheetName val="4a_LOS_apendektoomia"/>
    </sheetNames>
    <sheetDataSet>
      <sheetData sheetId="1">
        <row r="5">
          <cell r="A5" t="str">
            <v>piirkondlikud</v>
          </cell>
          <cell r="B5" t="str">
            <v>PERH</v>
          </cell>
        </row>
        <row r="6">
          <cell r="B6" t="str">
            <v>TLH</v>
          </cell>
        </row>
        <row r="7">
          <cell r="B7" t="str">
            <v>TÜK</v>
          </cell>
        </row>
        <row r="8">
          <cell r="B8" t="str">
            <v>piirkH</v>
          </cell>
        </row>
        <row r="9">
          <cell r="A9" t="str">
            <v>keskhaiglad</v>
          </cell>
          <cell r="B9" t="str">
            <v>ITK</v>
          </cell>
        </row>
        <row r="10">
          <cell r="B10" t="str">
            <v>IVKH</v>
          </cell>
        </row>
        <row r="11">
          <cell r="B11" t="str">
            <v>LTKH</v>
          </cell>
        </row>
        <row r="12">
          <cell r="B12" t="str">
            <v>PH</v>
          </cell>
        </row>
        <row r="13">
          <cell r="B13" t="str">
            <v>keskH</v>
          </cell>
        </row>
        <row r="14">
          <cell r="A14" t="str">
            <v>üldhaiglad</v>
          </cell>
          <cell r="B14" t="str">
            <v>Hiiumaa</v>
          </cell>
        </row>
        <row r="15">
          <cell r="B15" t="str">
            <v>Jõgeva</v>
          </cell>
        </row>
        <row r="16">
          <cell r="B16" t="str">
            <v>Järva</v>
          </cell>
        </row>
        <row r="17">
          <cell r="B17" t="str">
            <v>Kures</v>
          </cell>
        </row>
        <row r="18">
          <cell r="B18" t="str">
            <v>Lõuna</v>
          </cell>
        </row>
        <row r="19">
          <cell r="B19" t="str">
            <v>Lääne</v>
          </cell>
        </row>
        <row r="20">
          <cell r="B20" t="str">
            <v>Narva</v>
          </cell>
        </row>
        <row r="21">
          <cell r="B21" t="str">
            <v>Põlva</v>
          </cell>
        </row>
        <row r="22">
          <cell r="B22" t="str">
            <v>Rakvere</v>
          </cell>
        </row>
        <row r="23">
          <cell r="B23" t="str">
            <v>Rapla</v>
          </cell>
        </row>
        <row r="24">
          <cell r="B24" t="str">
            <v>Valga</v>
          </cell>
        </row>
        <row r="25">
          <cell r="B25" t="str">
            <v>Vilj</v>
          </cell>
        </row>
        <row r="26">
          <cell r="B26" t="str">
            <v>üldH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L23"/>
  <sheetViews>
    <sheetView tabSelected="1" zoomScalePageLayoutView="0" workbookViewId="0" topLeftCell="A1">
      <selection activeCell="T11" sqref="T11"/>
    </sheetView>
  </sheetViews>
  <sheetFormatPr defaultColWidth="9.140625" defaultRowHeight="15"/>
  <sheetData>
    <row r="1" spans="1:11" ht="15">
      <c r="A1" s="5"/>
      <c r="K1" s="5"/>
    </row>
    <row r="2" spans="1:11" ht="15">
      <c r="A2" s="5"/>
      <c r="K2" s="5"/>
    </row>
    <row r="3" spans="1:11" ht="15">
      <c r="A3" s="6"/>
      <c r="K3" s="6"/>
    </row>
    <row r="4" spans="1:11" ht="15">
      <c r="A4" s="5"/>
      <c r="K4" s="5"/>
    </row>
    <row r="5" spans="1:11" ht="15">
      <c r="A5" s="6"/>
      <c r="K5" s="6"/>
    </row>
    <row r="6" spans="1:11" ht="15">
      <c r="A6" s="6"/>
      <c r="K6" s="6"/>
    </row>
    <row r="7" spans="1:11" ht="15">
      <c r="A7" s="6"/>
      <c r="K7" s="6"/>
    </row>
    <row r="8" spans="1:11" ht="15">
      <c r="A8" s="6"/>
      <c r="K8" s="6"/>
    </row>
    <row r="9" spans="1:11" ht="15">
      <c r="A9" s="5"/>
      <c r="K9" s="5"/>
    </row>
    <row r="10" spans="1:11" ht="15">
      <c r="A10" s="6"/>
      <c r="K10" s="6"/>
    </row>
    <row r="11" spans="1:11" ht="273.75" customHeight="1">
      <c r="A11" s="6"/>
      <c r="K11" s="6"/>
    </row>
    <row r="12" spans="1:11" ht="15">
      <c r="A12" s="6"/>
      <c r="K12" s="6"/>
    </row>
    <row r="13" spans="1:11" ht="15">
      <c r="A13" s="6"/>
      <c r="K13" s="6"/>
    </row>
    <row r="14" spans="2:12" ht="15">
      <c r="B14" s="6"/>
      <c r="L14" s="6"/>
    </row>
    <row r="15" spans="2:12" ht="15">
      <c r="B15" s="6"/>
      <c r="L15" s="6"/>
    </row>
    <row r="16" spans="2:12" ht="15">
      <c r="B16" s="6"/>
      <c r="L16" s="6"/>
    </row>
    <row r="17" spans="2:12" ht="15">
      <c r="B17" s="6"/>
      <c r="L17" s="6"/>
    </row>
    <row r="18" spans="2:12" ht="15">
      <c r="B18" s="6"/>
      <c r="L18" s="6"/>
    </row>
    <row r="19" spans="2:12" ht="15">
      <c r="B19" s="6"/>
      <c r="L19" s="6"/>
    </row>
    <row r="20" spans="2:12" ht="15">
      <c r="B20" s="6"/>
      <c r="L20" s="6"/>
    </row>
    <row r="21" spans="1:11" ht="15">
      <c r="A21" s="5"/>
      <c r="K21" s="5"/>
    </row>
    <row r="22" spans="1:11" ht="15">
      <c r="A22" s="6"/>
      <c r="K22" s="6"/>
    </row>
    <row r="23" spans="1:11" ht="15">
      <c r="A23" s="6"/>
      <c r="K23" s="6"/>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F56"/>
  <sheetViews>
    <sheetView zoomScale="85" zoomScaleNormal="85" zoomScalePageLayoutView="0" workbookViewId="0" topLeftCell="A19">
      <selection activeCell="A33" sqref="A33:F33"/>
    </sheetView>
  </sheetViews>
  <sheetFormatPr defaultColWidth="9.140625" defaultRowHeight="15"/>
  <cols>
    <col min="1" max="1" width="12.57421875" style="0" customWidth="1"/>
    <col min="2" max="2" width="16.421875" style="0" customWidth="1"/>
    <col min="3" max="4" width="14.140625" style="0" customWidth="1"/>
    <col min="5" max="6" width="10.140625" style="0" customWidth="1"/>
  </cols>
  <sheetData>
    <row r="1" ht="15">
      <c r="A1" s="58" t="s">
        <v>56</v>
      </c>
    </row>
    <row r="2" ht="18.75">
      <c r="A2" s="100" t="s">
        <v>51</v>
      </c>
    </row>
    <row r="5" spans="1:6" ht="48.75" customHeight="1">
      <c r="A5" s="1" t="s">
        <v>39</v>
      </c>
      <c r="B5" s="1" t="s">
        <v>40</v>
      </c>
      <c r="C5" s="2" t="s">
        <v>48</v>
      </c>
      <c r="D5" s="2" t="s">
        <v>47</v>
      </c>
      <c r="E5" s="2" t="s">
        <v>62</v>
      </c>
      <c r="F5" s="2" t="s">
        <v>63</v>
      </c>
    </row>
    <row r="6" spans="1:6" ht="15">
      <c r="A6" s="167" t="s">
        <v>41</v>
      </c>
      <c r="B6" t="s">
        <v>7</v>
      </c>
      <c r="C6" s="101">
        <v>0.9311426684280053</v>
      </c>
      <c r="D6" s="101">
        <v>0.9122807017543859</v>
      </c>
      <c r="E6" s="101">
        <v>0.5746380913869794</v>
      </c>
      <c r="F6" s="101">
        <v>0.4898924185205166</v>
      </c>
    </row>
    <row r="7" spans="1:6" ht="15">
      <c r="A7" s="168"/>
      <c r="B7" t="s">
        <v>5</v>
      </c>
      <c r="C7" s="101">
        <v>0.43050729673384297</v>
      </c>
      <c r="D7" s="101">
        <v>0.2655804480651731</v>
      </c>
      <c r="E7" s="101">
        <v>0.5746380913869794</v>
      </c>
      <c r="F7" s="101">
        <v>0.4898924185205166</v>
      </c>
    </row>
    <row r="8" spans="1:6" ht="15">
      <c r="A8" s="168"/>
      <c r="B8" t="s">
        <v>6</v>
      </c>
      <c r="C8" s="101">
        <v>0.7844727694090382</v>
      </c>
      <c r="D8" s="101">
        <v>0.7148561362301821</v>
      </c>
      <c r="E8" s="101">
        <v>0.5746380913869794</v>
      </c>
      <c r="F8" s="101">
        <v>0.4898924185205166</v>
      </c>
    </row>
    <row r="9" spans="1:6" ht="15">
      <c r="A9" s="169"/>
      <c r="B9" s="4" t="s">
        <v>42</v>
      </c>
      <c r="C9" s="102">
        <v>0.7773918706246269</v>
      </c>
      <c r="D9" s="102">
        <v>0.7214177274319747</v>
      </c>
      <c r="E9" s="102">
        <v>0.5746380913869794</v>
      </c>
      <c r="F9" s="102">
        <v>0.4898924185205166</v>
      </c>
    </row>
    <row r="10" spans="1:6" ht="15">
      <c r="A10" s="170" t="s">
        <v>43</v>
      </c>
      <c r="B10" t="s">
        <v>10</v>
      </c>
      <c r="C10" s="101">
        <v>0.8719759231392522</v>
      </c>
      <c r="D10" s="101">
        <v>0.6951268626661297</v>
      </c>
      <c r="E10" s="101">
        <v>0.5746380913869794</v>
      </c>
      <c r="F10" s="101">
        <v>0.4898924185205166</v>
      </c>
    </row>
    <row r="11" spans="1:6" ht="15">
      <c r="A11" s="168"/>
      <c r="B11" t="s">
        <v>11</v>
      </c>
      <c r="C11" s="101">
        <v>0.14920350011218309</v>
      </c>
      <c r="D11" s="101">
        <v>0.21201334816462736</v>
      </c>
      <c r="E11" s="101">
        <v>0.5746380913869794</v>
      </c>
      <c r="F11" s="101">
        <v>0.4898924185205166</v>
      </c>
    </row>
    <row r="12" spans="1:6" ht="15">
      <c r="A12" s="168"/>
      <c r="B12" t="s">
        <v>9</v>
      </c>
      <c r="C12" s="101">
        <v>0.425224933127989</v>
      </c>
      <c r="D12" s="101">
        <v>0.3008221549112938</v>
      </c>
      <c r="E12" s="101">
        <v>0.5746380913869794</v>
      </c>
      <c r="F12" s="101">
        <v>0.4898924185205166</v>
      </c>
    </row>
    <row r="13" spans="1:6" ht="15">
      <c r="A13" s="168"/>
      <c r="B13" t="s">
        <v>8</v>
      </c>
      <c r="C13" s="101">
        <v>0.7480705622932745</v>
      </c>
      <c r="D13" s="101">
        <v>0.6836709177294323</v>
      </c>
      <c r="E13" s="101">
        <v>0.5746380913869794</v>
      </c>
      <c r="F13" s="101">
        <v>0.4898924185205166</v>
      </c>
    </row>
    <row r="14" spans="1:6" ht="15">
      <c r="A14" s="169"/>
      <c r="B14" s="4" t="s">
        <v>44</v>
      </c>
      <c r="C14" s="102">
        <v>0.5560028904717663</v>
      </c>
      <c r="D14" s="102">
        <v>0.4691971582001935</v>
      </c>
      <c r="E14" s="102">
        <v>0.5746380913869794</v>
      </c>
      <c r="F14" s="102">
        <v>0.4898924185205166</v>
      </c>
    </row>
    <row r="15" spans="1:6" ht="15">
      <c r="A15" s="170" t="s">
        <v>45</v>
      </c>
      <c r="B15" t="s">
        <v>19</v>
      </c>
      <c r="C15" s="101">
        <v>0.9615384615384616</v>
      </c>
      <c r="D15" s="101">
        <v>0.9953051643192489</v>
      </c>
      <c r="E15" s="101">
        <v>0.5746380913869794</v>
      </c>
      <c r="F15" s="101">
        <v>0.4898924185205166</v>
      </c>
    </row>
    <row r="16" spans="1:6" ht="15">
      <c r="A16" s="168"/>
      <c r="B16" t="s">
        <v>12</v>
      </c>
      <c r="C16" s="101">
        <v>0.061371841155234655</v>
      </c>
      <c r="D16" s="101">
        <v>0.0006480881399870382</v>
      </c>
      <c r="E16" s="101">
        <v>0.5746380913869794</v>
      </c>
      <c r="F16" s="101">
        <v>0.4898924185205166</v>
      </c>
    </row>
    <row r="17" spans="1:6" ht="15">
      <c r="A17" s="168"/>
      <c r="B17" t="s">
        <v>21</v>
      </c>
      <c r="C17" s="101">
        <v>0.22770058269834156</v>
      </c>
      <c r="D17" s="101">
        <v>0.12296747967479675</v>
      </c>
      <c r="E17" s="101">
        <v>0.5746380913869794</v>
      </c>
      <c r="F17" s="101">
        <v>0.4898924185205166</v>
      </c>
    </row>
    <row r="18" spans="1:6" ht="15">
      <c r="A18" s="168"/>
      <c r="B18" t="s">
        <v>22</v>
      </c>
      <c r="C18" s="101">
        <v>0.47471620227038186</v>
      </c>
      <c r="D18" s="101">
        <v>0.17217524980784013</v>
      </c>
      <c r="E18" s="101">
        <v>0.5746380913869794</v>
      </c>
      <c r="F18" s="101">
        <v>0.4898924185205166</v>
      </c>
    </row>
    <row r="19" spans="1:6" ht="15">
      <c r="A19" s="168"/>
      <c r="B19" t="s">
        <v>18</v>
      </c>
      <c r="C19" s="101">
        <v>0.73315649867374</v>
      </c>
      <c r="D19" s="101">
        <v>0.6152532726237906</v>
      </c>
      <c r="E19" s="101">
        <v>0.5746380913869794</v>
      </c>
      <c r="F19" s="101">
        <v>0.4898924185205166</v>
      </c>
    </row>
    <row r="20" spans="1:6" ht="15">
      <c r="A20" s="168"/>
      <c r="B20" t="s">
        <v>13</v>
      </c>
      <c r="C20" s="101">
        <v>0.5714285714285714</v>
      </c>
      <c r="D20" s="101">
        <v>0.5942028985507246</v>
      </c>
      <c r="E20" s="101">
        <v>0.5746380913869794</v>
      </c>
      <c r="F20" s="101">
        <v>0.4898924185205166</v>
      </c>
    </row>
    <row r="21" spans="1:6" ht="15">
      <c r="A21" s="168"/>
      <c r="B21" t="s">
        <v>20</v>
      </c>
      <c r="C21" s="101">
        <v>0.06174039863879436</v>
      </c>
      <c r="D21" s="101">
        <v>0.06947069943289225</v>
      </c>
      <c r="E21" s="101">
        <v>0.5746380913869794</v>
      </c>
      <c r="F21" s="101">
        <v>0.4898924185205166</v>
      </c>
    </row>
    <row r="22" spans="1:6" ht="15">
      <c r="A22" s="168"/>
      <c r="B22" t="s">
        <v>15</v>
      </c>
      <c r="C22" s="101">
        <v>0.8629032258064516</v>
      </c>
      <c r="D22" s="101">
        <v>0.8842364532019704</v>
      </c>
      <c r="E22" s="101">
        <v>0.5746380913869794</v>
      </c>
      <c r="F22" s="101">
        <v>0.4898924185205166</v>
      </c>
    </row>
    <row r="23" spans="1:6" ht="15">
      <c r="A23" s="168"/>
      <c r="B23" t="s">
        <v>16</v>
      </c>
      <c r="C23" s="101">
        <v>0.3066104078762307</v>
      </c>
      <c r="D23" s="101">
        <v>0.43873517786561267</v>
      </c>
      <c r="E23" s="101">
        <v>0.5746380913869794</v>
      </c>
      <c r="F23" s="101">
        <v>0.4898924185205166</v>
      </c>
    </row>
    <row r="24" spans="1:6" ht="15">
      <c r="A24" s="168"/>
      <c r="B24" t="s">
        <v>14</v>
      </c>
      <c r="C24" s="101">
        <v>0.011826544021024968</v>
      </c>
      <c r="D24" s="101">
        <v>0.009253547193090685</v>
      </c>
      <c r="E24" s="101">
        <v>0.5746380913869794</v>
      </c>
      <c r="F24" s="101">
        <v>0.4898924185205166</v>
      </c>
    </row>
    <row r="25" spans="1:6" ht="15">
      <c r="A25" s="168"/>
      <c r="B25" t="s">
        <v>17</v>
      </c>
      <c r="C25" s="101">
        <v>0.4967490247074122</v>
      </c>
      <c r="D25" s="101">
        <v>0.517639512508018</v>
      </c>
      <c r="E25" s="101">
        <v>0.5746380913869794</v>
      </c>
      <c r="F25" s="101">
        <v>0.4898924185205166</v>
      </c>
    </row>
    <row r="26" spans="1:6" ht="15">
      <c r="A26" s="168"/>
      <c r="B26" t="s">
        <v>23</v>
      </c>
      <c r="C26" s="101">
        <v>0.44916003536693194</v>
      </c>
      <c r="D26" s="101">
        <v>0.20393657736468015</v>
      </c>
      <c r="E26" s="101">
        <v>0.5746380913869794</v>
      </c>
      <c r="F26" s="101">
        <v>0.4898924185205166</v>
      </c>
    </row>
    <row r="27" spans="1:6" ht="15">
      <c r="A27" s="169"/>
      <c r="B27" s="4" t="s">
        <v>46</v>
      </c>
      <c r="C27" s="102">
        <v>0.35181697705238196</v>
      </c>
      <c r="D27" s="102">
        <v>0.2797360980207352</v>
      </c>
      <c r="E27" s="102">
        <v>0.5746380913869794</v>
      </c>
      <c r="F27" s="102">
        <v>0.4898924185205166</v>
      </c>
    </row>
    <row r="28" spans="1:6" ht="15">
      <c r="A28" s="53" t="s">
        <v>35</v>
      </c>
      <c r="B28" s="59"/>
      <c r="C28" s="103">
        <v>0.5746380913869794</v>
      </c>
      <c r="D28" s="103">
        <v>0.4898924185205166</v>
      </c>
      <c r="E28" s="103">
        <v>0.5746380913869794</v>
      </c>
      <c r="F28" s="103">
        <v>0.4898924185205166</v>
      </c>
    </row>
    <row r="29" spans="3:4" ht="15">
      <c r="C29" s="72"/>
      <c r="D29" s="72"/>
    </row>
    <row r="33" spans="1:6" ht="104.25" customHeight="1">
      <c r="A33" s="1" t="s">
        <v>39</v>
      </c>
      <c r="B33" s="1" t="s">
        <v>40</v>
      </c>
      <c r="C33" s="2" t="s">
        <v>59</v>
      </c>
      <c r="D33" s="2" t="s">
        <v>60</v>
      </c>
      <c r="E33" s="2" t="s">
        <v>62</v>
      </c>
      <c r="F33" s="2" t="s">
        <v>63</v>
      </c>
    </row>
    <row r="34" spans="1:6" ht="15">
      <c r="A34" s="167" t="s">
        <v>41</v>
      </c>
      <c r="B34" t="s">
        <v>7</v>
      </c>
      <c r="C34" s="73">
        <v>1.4482133421400263</v>
      </c>
      <c r="D34" s="73">
        <v>1.2530538302277432</v>
      </c>
      <c r="E34" s="73">
        <v>1.4407422563687826</v>
      </c>
      <c r="F34" s="73">
        <v>1.3394094855673553</v>
      </c>
    </row>
    <row r="35" spans="1:6" ht="15">
      <c r="A35" s="168"/>
      <c r="B35" t="s">
        <v>5</v>
      </c>
      <c r="C35" s="73">
        <v>3.188547602501737</v>
      </c>
      <c r="D35" s="73">
        <v>3.2391805324459235</v>
      </c>
      <c r="E35" s="73">
        <v>1.4407422563687826</v>
      </c>
      <c r="F35" s="73">
        <v>1.3394094855673553</v>
      </c>
    </row>
    <row r="36" spans="1:6" ht="15">
      <c r="A36" s="168"/>
      <c r="B36" t="s">
        <v>6</v>
      </c>
      <c r="C36" s="73">
        <v>2.661849784051406</v>
      </c>
      <c r="D36" s="73">
        <v>1.9507248930279384</v>
      </c>
      <c r="E36" s="73">
        <v>1.4407422563687826</v>
      </c>
      <c r="F36" s="73">
        <v>1.3394094855673553</v>
      </c>
    </row>
    <row r="37" spans="1:6" ht="15">
      <c r="A37" s="169"/>
      <c r="B37" s="4" t="s">
        <v>42</v>
      </c>
      <c r="C37" s="98">
        <v>2.3452520757583977</v>
      </c>
      <c r="D37" s="98">
        <v>1.8921187910318344</v>
      </c>
      <c r="E37" s="98">
        <v>1.4407422563687826</v>
      </c>
      <c r="F37" s="98">
        <v>1.3394094855673553</v>
      </c>
    </row>
    <row r="38" spans="1:6" ht="15">
      <c r="A38" s="170" t="s">
        <v>43</v>
      </c>
      <c r="B38" t="s">
        <v>10</v>
      </c>
      <c r="C38" s="73">
        <v>1.1713276999652737</v>
      </c>
      <c r="D38" s="73">
        <v>1.1177077460818583</v>
      </c>
      <c r="E38" s="73">
        <v>1.4407422563687826</v>
      </c>
      <c r="F38" s="73">
        <v>1.3394094855673553</v>
      </c>
    </row>
    <row r="39" spans="1:6" ht="15">
      <c r="A39" s="168"/>
      <c r="B39" t="s">
        <v>11</v>
      </c>
      <c r="C39" s="73">
        <v>0.9475813327350235</v>
      </c>
      <c r="D39" s="73">
        <v>1.1234876543209875</v>
      </c>
      <c r="E39" s="73">
        <v>1.4407422563687826</v>
      </c>
      <c r="F39" s="73">
        <v>1.3394094855673553</v>
      </c>
    </row>
    <row r="40" spans="1:6" ht="15">
      <c r="A40" s="168"/>
      <c r="B40" t="s">
        <v>9</v>
      </c>
      <c r="C40" s="73">
        <v>1.1397568290508227</v>
      </c>
      <c r="D40" s="73">
        <v>1.2772023035482074</v>
      </c>
      <c r="E40" s="73">
        <v>1.4407422563687826</v>
      </c>
      <c r="F40" s="73">
        <v>1.3394094855673553</v>
      </c>
    </row>
    <row r="41" spans="1:6" ht="15">
      <c r="A41" s="168"/>
      <c r="B41" t="s">
        <v>8</v>
      </c>
      <c r="C41" s="73">
        <v>1.0861273428886438</v>
      </c>
      <c r="D41" s="73">
        <v>0.9854974417282547</v>
      </c>
      <c r="E41" s="73">
        <v>1.4407422563687826</v>
      </c>
      <c r="F41" s="73">
        <v>1.3394094855673553</v>
      </c>
    </row>
    <row r="42" spans="1:6" ht="15">
      <c r="A42" s="169"/>
      <c r="B42" s="4" t="s">
        <v>44</v>
      </c>
      <c r="C42" s="98">
        <v>1.1129734007776746</v>
      </c>
      <c r="D42" s="98">
        <v>1.1648389482637476</v>
      </c>
      <c r="E42" s="98">
        <v>1.4407422563687826</v>
      </c>
      <c r="F42" s="98">
        <v>1.3394094855673553</v>
      </c>
    </row>
    <row r="43" spans="1:6" ht="15">
      <c r="A43" s="170" t="s">
        <v>45</v>
      </c>
      <c r="B43" t="s">
        <v>19</v>
      </c>
      <c r="C43" s="73">
        <v>0.7427564102564103</v>
      </c>
      <c r="D43" s="73">
        <v>0.8060958904109589</v>
      </c>
      <c r="E43" s="73">
        <v>1.4407422563687826</v>
      </c>
      <c r="F43" s="73">
        <v>1.3394094855673553</v>
      </c>
    </row>
    <row r="44" spans="1:6" ht="15">
      <c r="A44" s="168"/>
      <c r="B44" t="s">
        <v>12</v>
      </c>
      <c r="C44" s="73">
        <v>0.7385649819494585</v>
      </c>
      <c r="D44" s="73">
        <v>0.5691174325309992</v>
      </c>
      <c r="E44" s="73">
        <v>1.4407422563687826</v>
      </c>
      <c r="F44" s="73">
        <v>1.3394094855673553</v>
      </c>
    </row>
    <row r="45" spans="1:6" ht="15">
      <c r="A45" s="168"/>
      <c r="B45" t="s">
        <v>21</v>
      </c>
      <c r="C45" s="73">
        <v>1.045383236216943</v>
      </c>
      <c r="D45" s="73">
        <v>1.2757270693512304</v>
      </c>
      <c r="E45" s="73">
        <v>1.4407422563687826</v>
      </c>
      <c r="F45" s="73">
        <v>1.3394094855673553</v>
      </c>
    </row>
    <row r="46" spans="1:6" ht="15">
      <c r="A46" s="168"/>
      <c r="B46" t="s">
        <v>22</v>
      </c>
      <c r="C46" s="73">
        <v>1.386140350877193</v>
      </c>
      <c r="D46" s="73">
        <v>1.536429215509468</v>
      </c>
      <c r="E46" s="73">
        <v>1.4407422563687826</v>
      </c>
      <c r="F46" s="73">
        <v>1.3394094855673553</v>
      </c>
    </row>
    <row r="47" spans="1:6" ht="15">
      <c r="A47" s="168"/>
      <c r="B47" t="s">
        <v>18</v>
      </c>
      <c r="C47" s="73">
        <v>0.9844721485411141</v>
      </c>
      <c r="D47" s="73">
        <v>0.9290251775338928</v>
      </c>
      <c r="E47" s="73">
        <v>1.4407422563687826</v>
      </c>
      <c r="F47" s="73">
        <v>1.3394094855673553</v>
      </c>
    </row>
    <row r="48" spans="1:6" ht="15">
      <c r="A48" s="168"/>
      <c r="B48" t="s">
        <v>13</v>
      </c>
      <c r="C48" s="73">
        <v>0.7860869565217391</v>
      </c>
      <c r="D48" s="73">
        <v>1.5059469696969696</v>
      </c>
      <c r="E48" s="73">
        <v>1.4407422563687826</v>
      </c>
      <c r="F48" s="73">
        <v>1.3394094855673553</v>
      </c>
    </row>
    <row r="49" spans="1:6" ht="15">
      <c r="A49" s="168"/>
      <c r="B49" t="s">
        <v>20</v>
      </c>
      <c r="C49" s="73">
        <v>0.8816480311132717</v>
      </c>
      <c r="D49" s="73">
        <v>0.9392216582064298</v>
      </c>
      <c r="E49" s="73">
        <v>1.4407422563687826</v>
      </c>
      <c r="F49" s="73">
        <v>1.3394094855673553</v>
      </c>
    </row>
    <row r="50" spans="1:6" ht="15">
      <c r="A50" s="168"/>
      <c r="B50" t="s">
        <v>15</v>
      </c>
      <c r="C50" s="73">
        <v>0.5444930875576037</v>
      </c>
      <c r="D50" s="73">
        <v>0.5782336182336183</v>
      </c>
      <c r="E50" s="73">
        <v>1.4407422563687826</v>
      </c>
      <c r="F50" s="73">
        <v>1.3394094855673553</v>
      </c>
    </row>
    <row r="51" spans="1:6" ht="15">
      <c r="A51" s="168"/>
      <c r="B51" t="s">
        <v>16</v>
      </c>
      <c r="C51" s="73">
        <v>1.0372292545710267</v>
      </c>
      <c r="D51" s="73">
        <v>0.9185555555555556</v>
      </c>
      <c r="E51" s="73">
        <v>1.4407422563687826</v>
      </c>
      <c r="F51" s="73">
        <v>1.3394094855673553</v>
      </c>
    </row>
    <row r="52" spans="1:6" ht="15">
      <c r="A52" s="168"/>
      <c r="B52" t="s">
        <v>14</v>
      </c>
      <c r="C52" s="73">
        <v>0.8460381077529567</v>
      </c>
      <c r="D52" s="73">
        <v>1.1347802197802197</v>
      </c>
      <c r="E52" s="73">
        <v>1.4407422563687826</v>
      </c>
      <c r="F52" s="73">
        <v>1.3394094855673553</v>
      </c>
    </row>
    <row r="53" spans="1:6" ht="15">
      <c r="A53" s="168"/>
      <c r="B53" t="s">
        <v>17</v>
      </c>
      <c r="C53" s="73">
        <v>0.9075162548764629</v>
      </c>
      <c r="D53" s="73">
        <v>0.9281441827266238</v>
      </c>
      <c r="E53" s="73">
        <v>1.4407422563687826</v>
      </c>
      <c r="F53" s="73">
        <v>1.3394094855673553</v>
      </c>
    </row>
    <row r="54" spans="1:6" ht="15">
      <c r="A54" s="168"/>
      <c r="B54" t="s">
        <v>23</v>
      </c>
      <c r="C54" s="73">
        <v>1.0741202475685234</v>
      </c>
      <c r="D54" s="73">
        <v>1.1023619427811044</v>
      </c>
      <c r="E54" s="73">
        <v>1.4407422563687826</v>
      </c>
      <c r="F54" s="73">
        <v>1.3394094855673553</v>
      </c>
    </row>
    <row r="55" spans="1:6" ht="15">
      <c r="A55" s="169"/>
      <c r="B55" s="4" t="s">
        <v>46</v>
      </c>
      <c r="C55" s="98">
        <v>0.9425828276487411</v>
      </c>
      <c r="D55" s="98">
        <v>1.0301934677063411</v>
      </c>
      <c r="E55" s="98">
        <v>1.4407422563687826</v>
      </c>
      <c r="F55" s="98">
        <v>1.3394094855673553</v>
      </c>
    </row>
    <row r="56" spans="1:6" ht="15">
      <c r="A56" s="53" t="s">
        <v>35</v>
      </c>
      <c r="B56" s="59"/>
      <c r="C56" s="99">
        <v>1.4407422563687826</v>
      </c>
      <c r="D56" s="99">
        <v>1.3394094855673553</v>
      </c>
      <c r="E56" s="99">
        <v>1.4407422563687826</v>
      </c>
      <c r="F56" s="99">
        <v>1.3394094855673553</v>
      </c>
    </row>
  </sheetData>
  <sheetProtection/>
  <mergeCells count="6">
    <mergeCell ref="A6:A9"/>
    <mergeCell ref="A10:A14"/>
    <mergeCell ref="A15:A27"/>
    <mergeCell ref="A34:A37"/>
    <mergeCell ref="A38:A42"/>
    <mergeCell ref="A43:A55"/>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2:AD81"/>
  <sheetViews>
    <sheetView zoomScale="70" zoomScaleNormal="70" zoomScalePageLayoutView="0" workbookViewId="0" topLeftCell="A1">
      <pane ySplit="3" topLeftCell="A43" activePane="bottomLeft" state="frozen"/>
      <selection pane="topLeft" activeCell="I1" sqref="I1"/>
      <selection pane="bottomLeft" activeCell="Q8" sqref="Q8"/>
    </sheetView>
  </sheetViews>
  <sheetFormatPr defaultColWidth="9.140625" defaultRowHeight="15"/>
  <cols>
    <col min="3" max="3" width="7.140625" style="0" customWidth="1"/>
    <col min="4" max="4" width="18.7109375" style="0" customWidth="1"/>
    <col min="6" max="7" width="10.28125" style="0" customWidth="1"/>
    <col min="8" max="10" width="14.00390625" style="0" customWidth="1"/>
    <col min="11" max="11" width="13.28125" style="0" customWidth="1"/>
    <col min="14" max="14" width="13.140625" style="154" customWidth="1"/>
    <col min="18" max="18" width="12.00390625" style="0" customWidth="1"/>
    <col min="20" max="20" width="21.8515625" style="0" customWidth="1"/>
    <col min="22" max="22" width="10.140625" style="0" customWidth="1"/>
    <col min="23" max="23" width="10.7109375" style="0" customWidth="1"/>
    <col min="24" max="27" width="14.421875" style="0" customWidth="1"/>
    <col min="29" max="29" width="10.7109375" style="0" customWidth="1"/>
    <col min="30" max="30" width="11.7109375" style="154" customWidth="1"/>
  </cols>
  <sheetData>
    <row r="2" spans="1:30" ht="60">
      <c r="A2" s="47">
        <v>2013</v>
      </c>
      <c r="B2" s="47"/>
      <c r="C2" s="47"/>
      <c r="D2" s="47" t="s">
        <v>25</v>
      </c>
      <c r="E2" s="48" t="s">
        <v>26</v>
      </c>
      <c r="F2" s="48" t="s">
        <v>36</v>
      </c>
      <c r="G2" s="48" t="s">
        <v>37</v>
      </c>
      <c r="H2" s="51" t="s">
        <v>27</v>
      </c>
      <c r="I2" s="52" t="s">
        <v>29</v>
      </c>
      <c r="J2" s="52" t="s">
        <v>28</v>
      </c>
      <c r="K2" s="52" t="s">
        <v>31</v>
      </c>
      <c r="L2" s="52" t="s">
        <v>30</v>
      </c>
      <c r="M2" s="48" t="s">
        <v>1</v>
      </c>
      <c r="N2" s="49" t="s">
        <v>64</v>
      </c>
      <c r="Q2" s="47">
        <v>2012</v>
      </c>
      <c r="R2" s="123"/>
      <c r="S2" s="123" t="s">
        <v>25</v>
      </c>
      <c r="T2" s="123" t="s">
        <v>25</v>
      </c>
      <c r="U2" s="48" t="s">
        <v>26</v>
      </c>
      <c r="V2" s="48" t="s">
        <v>36</v>
      </c>
      <c r="W2" s="48" t="s">
        <v>37</v>
      </c>
      <c r="X2" s="51" t="s">
        <v>27</v>
      </c>
      <c r="Y2" s="52" t="s">
        <v>29</v>
      </c>
      <c r="Z2" s="52" t="s">
        <v>28</v>
      </c>
      <c r="AA2" s="52" t="s">
        <v>74</v>
      </c>
      <c r="AB2" s="52" t="s">
        <v>30</v>
      </c>
      <c r="AC2" s="48" t="s">
        <v>1</v>
      </c>
      <c r="AD2" s="49" t="s">
        <v>64</v>
      </c>
    </row>
    <row r="3" spans="1:30" ht="15.75" thickBot="1">
      <c r="A3" s="125" t="s">
        <v>0</v>
      </c>
      <c r="B3" s="120"/>
      <c r="C3" s="120" t="s">
        <v>69</v>
      </c>
      <c r="D3" s="120" t="s">
        <v>25</v>
      </c>
      <c r="E3" s="122" t="s">
        <v>25</v>
      </c>
      <c r="F3" s="122" t="s">
        <v>25</v>
      </c>
      <c r="G3" s="122"/>
      <c r="H3" s="122" t="s">
        <v>70</v>
      </c>
      <c r="I3" s="122" t="s">
        <v>71</v>
      </c>
      <c r="J3" s="122" t="s">
        <v>71</v>
      </c>
      <c r="L3" s="122" t="s">
        <v>71</v>
      </c>
      <c r="M3" s="121"/>
      <c r="Q3" s="125" t="s">
        <v>0</v>
      </c>
      <c r="R3" s="125"/>
      <c r="S3" s="125" t="s">
        <v>69</v>
      </c>
      <c r="T3" s="125" t="s">
        <v>25</v>
      </c>
      <c r="U3" s="126" t="s">
        <v>25</v>
      </c>
      <c r="V3" s="126" t="s">
        <v>25</v>
      </c>
      <c r="W3" s="126"/>
      <c r="X3" s="127" t="s">
        <v>70</v>
      </c>
      <c r="Y3" s="126" t="s">
        <v>71</v>
      </c>
      <c r="Z3" s="126" t="s">
        <v>71</v>
      </c>
      <c r="AA3" s="126" t="s">
        <v>71</v>
      </c>
      <c r="AB3" s="126" t="s">
        <v>71</v>
      </c>
      <c r="AC3" s="153"/>
      <c r="AD3" s="127" t="s">
        <v>71</v>
      </c>
    </row>
    <row r="4" spans="1:30" ht="23.25" customHeight="1">
      <c r="A4" s="20" t="s">
        <v>7</v>
      </c>
      <c r="B4" s="21" t="s">
        <v>2</v>
      </c>
      <c r="C4" s="21" t="s">
        <v>72</v>
      </c>
      <c r="D4" s="21" t="s">
        <v>73</v>
      </c>
      <c r="E4" s="144">
        <v>2577</v>
      </c>
      <c r="F4" s="145">
        <v>6437</v>
      </c>
      <c r="G4" s="145">
        <v>3442</v>
      </c>
      <c r="H4" s="146">
        <v>10325.926</v>
      </c>
      <c r="I4" s="147">
        <v>217873.82</v>
      </c>
      <c r="J4" s="147">
        <v>169728.29</v>
      </c>
      <c r="K4" s="147">
        <v>48145.53</v>
      </c>
      <c r="L4" s="147">
        <v>6012.08</v>
      </c>
      <c r="M4" s="128">
        <v>0.5347157933715978</v>
      </c>
      <c r="N4" s="159">
        <v>0.9339878825539848</v>
      </c>
      <c r="Q4" s="20" t="s">
        <v>7</v>
      </c>
      <c r="R4" s="21" t="s">
        <v>2</v>
      </c>
      <c r="S4" s="21" t="s">
        <v>72</v>
      </c>
      <c r="T4" s="21" t="s">
        <v>73</v>
      </c>
      <c r="U4" s="144">
        <v>2226</v>
      </c>
      <c r="V4" s="145">
        <v>5401</v>
      </c>
      <c r="W4" s="145">
        <v>2888</v>
      </c>
      <c r="X4" s="146">
        <v>8856.169</v>
      </c>
      <c r="Y4" s="147">
        <v>207042.379999997</v>
      </c>
      <c r="Z4" s="147">
        <v>165054.690000003</v>
      </c>
      <c r="AA4" s="147">
        <v>41987.68999999401</v>
      </c>
      <c r="AB4" s="147">
        <v>2938.68</v>
      </c>
      <c r="AC4" s="128">
        <v>0.5347157933715978</v>
      </c>
      <c r="AD4" s="159">
        <v>0.5440992408813182</v>
      </c>
    </row>
    <row r="5" spans="1:30" ht="15">
      <c r="A5" s="25" t="s">
        <v>5</v>
      </c>
      <c r="B5" s="26" t="s">
        <v>2</v>
      </c>
      <c r="C5" s="26"/>
      <c r="D5" s="26"/>
      <c r="E5" s="148"/>
      <c r="F5" s="149"/>
      <c r="G5" s="149">
        <v>0</v>
      </c>
      <c r="H5" s="54"/>
      <c r="I5" s="150"/>
      <c r="J5" s="150"/>
      <c r="K5" s="150">
        <v>0</v>
      </c>
      <c r="L5" s="150"/>
      <c r="M5" s="129"/>
      <c r="N5" s="160" t="e">
        <v>#DIV/0!</v>
      </c>
      <c r="Q5" s="25" t="s">
        <v>5</v>
      </c>
      <c r="R5" s="26" t="s">
        <v>2</v>
      </c>
      <c r="S5" s="26"/>
      <c r="T5" s="26"/>
      <c r="U5" s="148">
        <v>2</v>
      </c>
      <c r="V5" s="149">
        <v>2</v>
      </c>
      <c r="W5" s="149">
        <v>0</v>
      </c>
      <c r="X5" s="54">
        <v>4</v>
      </c>
      <c r="Y5" s="150">
        <v>47.88</v>
      </c>
      <c r="Z5" s="150">
        <v>17.84</v>
      </c>
      <c r="AA5" s="150">
        <v>30.040000000000003</v>
      </c>
      <c r="AB5" s="150">
        <v>0</v>
      </c>
      <c r="AC5" s="129">
        <v>0</v>
      </c>
      <c r="AD5" s="160">
        <v>0</v>
      </c>
    </row>
    <row r="6" spans="1:30" ht="15.75" thickBot="1">
      <c r="A6" s="29" t="s">
        <v>6</v>
      </c>
      <c r="B6" s="30" t="s">
        <v>2</v>
      </c>
      <c r="C6" s="30" t="s">
        <v>72</v>
      </c>
      <c r="D6" s="30" t="s">
        <v>73</v>
      </c>
      <c r="E6" s="148">
        <v>10435</v>
      </c>
      <c r="F6" s="149">
        <v>28908</v>
      </c>
      <c r="G6" s="149">
        <v>11248</v>
      </c>
      <c r="H6" s="54">
        <v>47897.781</v>
      </c>
      <c r="I6" s="150">
        <v>1093322.04</v>
      </c>
      <c r="J6" s="150">
        <v>601926.54</v>
      </c>
      <c r="K6" s="150">
        <v>491395.5</v>
      </c>
      <c r="L6" s="150">
        <v>31232.95</v>
      </c>
      <c r="M6" s="130">
        <v>0.3891099041754592</v>
      </c>
      <c r="N6" s="160">
        <v>1.0804258336792583</v>
      </c>
      <c r="Q6" s="29" t="s">
        <v>6</v>
      </c>
      <c r="R6" s="30" t="s">
        <v>2</v>
      </c>
      <c r="S6" s="30" t="s">
        <v>72</v>
      </c>
      <c r="T6" s="30" t="s">
        <v>73</v>
      </c>
      <c r="U6" s="148">
        <v>10720</v>
      </c>
      <c r="V6" s="149">
        <v>28907</v>
      </c>
      <c r="W6" s="149">
        <v>11248</v>
      </c>
      <c r="X6" s="54">
        <v>47509.852</v>
      </c>
      <c r="Y6" s="150">
        <v>1026548.34999991</v>
      </c>
      <c r="Z6" s="150">
        <v>435922.160000023</v>
      </c>
      <c r="AA6" s="150">
        <v>590626.189999887</v>
      </c>
      <c r="AB6" s="150">
        <v>26677.52</v>
      </c>
      <c r="AC6" s="130">
        <v>0.3891099041754592</v>
      </c>
      <c r="AD6" s="160">
        <v>0.9228740443491196</v>
      </c>
    </row>
    <row r="7" spans="1:30" ht="15.75" thickBot="1">
      <c r="A7" s="15" t="s">
        <v>33</v>
      </c>
      <c r="B7" s="16"/>
      <c r="C7" s="16"/>
      <c r="D7" s="16"/>
      <c r="E7" s="151">
        <v>13012</v>
      </c>
      <c r="F7" s="17">
        <v>35345</v>
      </c>
      <c r="G7" s="17">
        <v>14562</v>
      </c>
      <c r="H7" s="18">
        <v>58223.707</v>
      </c>
      <c r="I7" s="17">
        <v>1311195.86</v>
      </c>
      <c r="J7" s="17">
        <v>771654.8300000001</v>
      </c>
      <c r="K7" s="17">
        <v>539541.03</v>
      </c>
      <c r="L7" s="17">
        <v>37245.03</v>
      </c>
      <c r="M7" s="131">
        <v>0.41200816088603903</v>
      </c>
      <c r="N7" s="152">
        <v>1.053756684113736</v>
      </c>
      <c r="Q7" s="15" t="s">
        <v>33</v>
      </c>
      <c r="R7" s="16"/>
      <c r="S7" s="16"/>
      <c r="T7" s="16"/>
      <c r="U7" s="151">
        <v>12948</v>
      </c>
      <c r="V7" s="17">
        <v>34310</v>
      </c>
      <c r="W7" s="17">
        <v>14136</v>
      </c>
      <c r="X7" s="18">
        <v>56370.021</v>
      </c>
      <c r="Y7" s="17">
        <v>1233638.609999907</v>
      </c>
      <c r="Z7" s="17">
        <v>600994.690000026</v>
      </c>
      <c r="AA7" s="17">
        <v>632643.9199998811</v>
      </c>
      <c r="AB7" s="17">
        <v>29616.2</v>
      </c>
      <c r="AC7" s="131">
        <v>0.41200816088603903</v>
      </c>
      <c r="AD7" s="152">
        <v>0.8631944039638589</v>
      </c>
    </row>
    <row r="8" spans="1:30" ht="15">
      <c r="A8" s="26" t="s">
        <v>10</v>
      </c>
      <c r="B8" s="26" t="s">
        <v>3</v>
      </c>
      <c r="C8" s="26" t="s">
        <v>72</v>
      </c>
      <c r="D8" s="26" t="s">
        <v>73</v>
      </c>
      <c r="E8" s="148">
        <v>10871</v>
      </c>
      <c r="F8" s="149">
        <v>26802</v>
      </c>
      <c r="G8" s="149">
        <v>3245</v>
      </c>
      <c r="H8" s="54">
        <v>38104.719</v>
      </c>
      <c r="I8" s="150">
        <v>943121.74</v>
      </c>
      <c r="J8" s="150">
        <v>443683.62</v>
      </c>
      <c r="K8" s="150">
        <v>499438.12</v>
      </c>
      <c r="L8" s="150">
        <v>24628.89</v>
      </c>
      <c r="M8" s="132">
        <v>0.12108604425953158</v>
      </c>
      <c r="N8" s="160">
        <v>0.9189198567271099</v>
      </c>
      <c r="Q8" s="26" t="s">
        <v>10</v>
      </c>
      <c r="R8" s="26" t="s">
        <v>3</v>
      </c>
      <c r="S8" s="26" t="s">
        <v>72</v>
      </c>
      <c r="T8" s="26" t="s">
        <v>73</v>
      </c>
      <c r="U8" s="148">
        <v>11509</v>
      </c>
      <c r="V8" s="149">
        <v>27881</v>
      </c>
      <c r="W8" s="149">
        <v>3376</v>
      </c>
      <c r="X8" s="54">
        <v>39407.032</v>
      </c>
      <c r="Y8" s="150">
        <v>924472.249999916</v>
      </c>
      <c r="Z8" s="150">
        <v>240637.580000003</v>
      </c>
      <c r="AA8" s="150">
        <v>683834.669999913</v>
      </c>
      <c r="AB8" s="150">
        <v>25001.910000001</v>
      </c>
      <c r="AC8" s="132">
        <v>0.12108604425953158</v>
      </c>
      <c r="AD8" s="160">
        <v>0.8967364872135505</v>
      </c>
    </row>
    <row r="9" spans="1:30" ht="15">
      <c r="A9" s="26" t="s">
        <v>11</v>
      </c>
      <c r="B9" s="26" t="s">
        <v>3</v>
      </c>
      <c r="C9" s="26" t="s">
        <v>72</v>
      </c>
      <c r="D9" s="26" t="s">
        <v>73</v>
      </c>
      <c r="E9" s="148">
        <v>3713</v>
      </c>
      <c r="F9" s="149">
        <v>8000</v>
      </c>
      <c r="G9" s="149">
        <v>375</v>
      </c>
      <c r="H9" s="54">
        <v>11978.26</v>
      </c>
      <c r="I9" s="150">
        <v>125847.98</v>
      </c>
      <c r="J9" s="150">
        <v>47522.1</v>
      </c>
      <c r="K9" s="150">
        <v>78325.88</v>
      </c>
      <c r="L9" s="150">
        <v>6344.84</v>
      </c>
      <c r="M9" s="132">
        <v>0.04693703913783324</v>
      </c>
      <c r="N9" s="160">
        <v>0.7931050000000001</v>
      </c>
      <c r="Q9" s="26" t="s">
        <v>11</v>
      </c>
      <c r="R9" s="26" t="s">
        <v>3</v>
      </c>
      <c r="S9" s="26" t="s">
        <v>72</v>
      </c>
      <c r="T9" s="26" t="s">
        <v>73</v>
      </c>
      <c r="U9" s="148">
        <v>3426</v>
      </c>
      <c r="V9" s="149">
        <v>7052</v>
      </c>
      <c r="W9" s="149">
        <v>331</v>
      </c>
      <c r="X9" s="54">
        <v>10604.812</v>
      </c>
      <c r="Y9" s="150">
        <v>108169.26</v>
      </c>
      <c r="Z9" s="150">
        <v>38684.75</v>
      </c>
      <c r="AA9" s="150">
        <v>69484.51</v>
      </c>
      <c r="AB9" s="150">
        <v>5743.99</v>
      </c>
      <c r="AC9" s="132">
        <v>0.04693703913783324</v>
      </c>
      <c r="AD9" s="160">
        <v>0.8145192853091321</v>
      </c>
    </row>
    <row r="10" spans="1:30" ht="15">
      <c r="A10" s="7" t="s">
        <v>9</v>
      </c>
      <c r="B10" s="7" t="s">
        <v>3</v>
      </c>
      <c r="C10" s="7" t="s">
        <v>72</v>
      </c>
      <c r="D10" s="7" t="s">
        <v>73</v>
      </c>
      <c r="E10" s="148">
        <v>13650</v>
      </c>
      <c r="F10" s="149">
        <v>35730</v>
      </c>
      <c r="G10" s="149">
        <v>4438</v>
      </c>
      <c r="H10" s="54">
        <v>50454.325</v>
      </c>
      <c r="I10" s="150">
        <v>849261.46</v>
      </c>
      <c r="J10" s="150">
        <v>371006.48</v>
      </c>
      <c r="K10" s="150">
        <v>478254.98</v>
      </c>
      <c r="L10" s="150">
        <v>33298.96</v>
      </c>
      <c r="M10" s="132">
        <v>0.12421925164905727</v>
      </c>
      <c r="N10" s="160">
        <v>0.9319608172404142</v>
      </c>
      <c r="Q10" s="7" t="s">
        <v>9</v>
      </c>
      <c r="R10" s="7" t="s">
        <v>3</v>
      </c>
      <c r="S10" s="7" t="s">
        <v>72</v>
      </c>
      <c r="T10" s="7" t="s">
        <v>73</v>
      </c>
      <c r="U10" s="148">
        <v>13670</v>
      </c>
      <c r="V10" s="149">
        <v>34262</v>
      </c>
      <c r="W10" s="149">
        <v>4256</v>
      </c>
      <c r="X10" s="54">
        <v>49026.28</v>
      </c>
      <c r="Y10" s="150">
        <v>751210.059999956</v>
      </c>
      <c r="Z10" s="150">
        <v>262680.100000007</v>
      </c>
      <c r="AA10" s="150">
        <v>488529.95999994903</v>
      </c>
      <c r="AB10" s="150">
        <v>30321.370000001</v>
      </c>
      <c r="AC10" s="132">
        <v>0.12421925164905727</v>
      </c>
      <c r="AD10" s="160">
        <v>0.8849854065729087</v>
      </c>
    </row>
    <row r="11" spans="1:30" ht="15.75" thickBot="1">
      <c r="A11" s="11" t="s">
        <v>8</v>
      </c>
      <c r="B11" s="11" t="s">
        <v>3</v>
      </c>
      <c r="C11" s="11" t="s">
        <v>72</v>
      </c>
      <c r="D11" s="11" t="s">
        <v>73</v>
      </c>
      <c r="E11" s="148">
        <v>3778</v>
      </c>
      <c r="F11" s="149">
        <v>7944</v>
      </c>
      <c r="G11" s="149">
        <v>1762</v>
      </c>
      <c r="H11" s="54">
        <v>12775.165</v>
      </c>
      <c r="I11" s="150">
        <v>175542.1</v>
      </c>
      <c r="J11" s="150">
        <v>73463.93</v>
      </c>
      <c r="K11" s="150">
        <v>102078.17000000001</v>
      </c>
      <c r="L11" s="150">
        <v>8176.12</v>
      </c>
      <c r="M11" s="133">
        <v>0.22182099561516636</v>
      </c>
      <c r="N11" s="160">
        <v>1.0292195367573012</v>
      </c>
      <c r="Q11" s="11" t="s">
        <v>8</v>
      </c>
      <c r="R11" s="11" t="s">
        <v>3</v>
      </c>
      <c r="S11" s="11" t="s">
        <v>72</v>
      </c>
      <c r="T11" s="11" t="s">
        <v>73</v>
      </c>
      <c r="U11" s="148">
        <v>3512</v>
      </c>
      <c r="V11" s="149">
        <v>7754</v>
      </c>
      <c r="W11" s="149">
        <v>1720</v>
      </c>
      <c r="X11" s="54">
        <v>12548.423</v>
      </c>
      <c r="Y11" s="150">
        <v>151958.790000001</v>
      </c>
      <c r="Z11" s="150">
        <v>51949.279999999</v>
      </c>
      <c r="AA11" s="150">
        <v>100009.51000000199</v>
      </c>
      <c r="AB11" s="150">
        <v>8079.22</v>
      </c>
      <c r="AC11" s="133">
        <v>0.22182099561516636</v>
      </c>
      <c r="AD11" s="160">
        <v>1.041942223368584</v>
      </c>
    </row>
    <row r="12" spans="1:30" ht="15.75" thickBot="1">
      <c r="A12" s="15" t="s">
        <v>32</v>
      </c>
      <c r="B12" s="16"/>
      <c r="C12" s="16"/>
      <c r="D12" s="16"/>
      <c r="E12" s="151">
        <v>32012</v>
      </c>
      <c r="F12" s="17">
        <v>78476</v>
      </c>
      <c r="G12" s="17">
        <v>9875</v>
      </c>
      <c r="H12" s="18">
        <v>113312.46900000001</v>
      </c>
      <c r="I12" s="17">
        <v>2093773.28</v>
      </c>
      <c r="J12" s="17">
        <v>935676.1299999999</v>
      </c>
      <c r="K12" s="17">
        <v>1158097.1500000001</v>
      </c>
      <c r="L12" s="17">
        <v>72448.81</v>
      </c>
      <c r="M12" s="131">
        <v>0.12583659306813605</v>
      </c>
      <c r="N12" s="152">
        <v>0.9231970283908456</v>
      </c>
      <c r="Q12" s="15" t="s">
        <v>32</v>
      </c>
      <c r="R12" s="16"/>
      <c r="S12" s="16"/>
      <c r="T12" s="16"/>
      <c r="U12" s="151">
        <v>32117</v>
      </c>
      <c r="V12" s="17">
        <v>76949</v>
      </c>
      <c r="W12" s="17">
        <v>9683</v>
      </c>
      <c r="X12" s="18">
        <v>111586.54699999999</v>
      </c>
      <c r="Y12" s="17">
        <v>1935810.359999873</v>
      </c>
      <c r="Z12" s="17">
        <v>593951.7100000089</v>
      </c>
      <c r="AA12" s="17">
        <v>1341858.649999864</v>
      </c>
      <c r="AB12" s="17">
        <v>69146.490000002</v>
      </c>
      <c r="AC12" s="131">
        <v>0.12583659306813605</v>
      </c>
      <c r="AD12" s="152">
        <v>0.8986015412806144</v>
      </c>
    </row>
    <row r="13" spans="1:30" ht="15">
      <c r="A13" s="34" t="s">
        <v>19</v>
      </c>
      <c r="B13" s="34" t="s">
        <v>4</v>
      </c>
      <c r="C13" s="34" t="s">
        <v>72</v>
      </c>
      <c r="D13" s="34" t="s">
        <v>73</v>
      </c>
      <c r="E13" s="148">
        <v>607</v>
      </c>
      <c r="F13" s="149">
        <v>1694</v>
      </c>
      <c r="G13" s="149">
        <v>44</v>
      </c>
      <c r="H13" s="54">
        <v>2485.498</v>
      </c>
      <c r="I13" s="150">
        <v>29854.07</v>
      </c>
      <c r="J13" s="150">
        <v>11403.09</v>
      </c>
      <c r="K13" s="150">
        <v>18450.98</v>
      </c>
      <c r="L13" s="150">
        <v>1797.02</v>
      </c>
      <c r="M13" s="134">
        <v>0.025981205085682697</v>
      </c>
      <c r="N13" s="160">
        <v>1.060814639905549</v>
      </c>
      <c r="Q13" s="34" t="s">
        <v>19</v>
      </c>
      <c r="R13" s="34" t="s">
        <v>4</v>
      </c>
      <c r="S13" s="34" t="s">
        <v>72</v>
      </c>
      <c r="T13" s="34" t="s">
        <v>73</v>
      </c>
      <c r="U13" s="148">
        <v>688</v>
      </c>
      <c r="V13" s="149">
        <v>1809</v>
      </c>
      <c r="W13" s="149">
        <v>47</v>
      </c>
      <c r="X13" s="54">
        <v>2728.825</v>
      </c>
      <c r="Y13" s="150">
        <v>30586.97</v>
      </c>
      <c r="Z13" s="150">
        <v>10841.4</v>
      </c>
      <c r="AA13" s="150">
        <v>19745.57</v>
      </c>
      <c r="AB13" s="150">
        <v>1200.01</v>
      </c>
      <c r="AC13" s="134">
        <v>0.025981205085682697</v>
      </c>
      <c r="AD13" s="160">
        <v>0.6633554449972361</v>
      </c>
    </row>
    <row r="14" spans="1:30" ht="15">
      <c r="A14" s="26" t="s">
        <v>12</v>
      </c>
      <c r="B14" s="26" t="s">
        <v>4</v>
      </c>
      <c r="C14" s="26" t="s">
        <v>72</v>
      </c>
      <c r="D14" s="26" t="s">
        <v>73</v>
      </c>
      <c r="E14" s="148">
        <v>797</v>
      </c>
      <c r="F14" s="149">
        <v>2145</v>
      </c>
      <c r="G14" s="149">
        <v>372</v>
      </c>
      <c r="H14" s="54">
        <v>3528.334</v>
      </c>
      <c r="I14" s="150">
        <v>42812.41</v>
      </c>
      <c r="J14" s="150">
        <v>17143.55</v>
      </c>
      <c r="K14" s="150">
        <v>25668.860000000004</v>
      </c>
      <c r="L14" s="150">
        <v>2052.41</v>
      </c>
      <c r="M14" s="132">
        <v>0.17355371900826447</v>
      </c>
      <c r="N14" s="160">
        <v>0.9568344988344988</v>
      </c>
      <c r="Q14" s="26" t="s">
        <v>12</v>
      </c>
      <c r="R14" s="26" t="s">
        <v>4</v>
      </c>
      <c r="S14" s="26" t="s">
        <v>72</v>
      </c>
      <c r="T14" s="26" t="s">
        <v>73</v>
      </c>
      <c r="U14" s="148">
        <v>876</v>
      </c>
      <c r="V14" s="149">
        <v>2178</v>
      </c>
      <c r="W14" s="149">
        <v>378</v>
      </c>
      <c r="X14" s="54">
        <v>3657.003</v>
      </c>
      <c r="Y14" s="150">
        <v>41042.99</v>
      </c>
      <c r="Z14" s="150">
        <v>15166.4</v>
      </c>
      <c r="AA14" s="150">
        <v>25876.589999999997</v>
      </c>
      <c r="AB14" s="150">
        <v>1667.58</v>
      </c>
      <c r="AC14" s="132">
        <v>0.17355371900826447</v>
      </c>
      <c r="AD14" s="160">
        <v>0.7656473829201101</v>
      </c>
    </row>
    <row r="15" spans="1:30" ht="15">
      <c r="A15" s="7" t="s">
        <v>21</v>
      </c>
      <c r="B15" s="7" t="s">
        <v>4</v>
      </c>
      <c r="C15" s="7" t="s">
        <v>72</v>
      </c>
      <c r="D15" s="7" t="s">
        <v>73</v>
      </c>
      <c r="E15" s="148">
        <v>1646</v>
      </c>
      <c r="F15" s="149">
        <v>3582</v>
      </c>
      <c r="G15" s="149">
        <v>12</v>
      </c>
      <c r="H15" s="54">
        <v>5257.995</v>
      </c>
      <c r="I15" s="150">
        <v>78642.75</v>
      </c>
      <c r="J15" s="150">
        <v>32008.7</v>
      </c>
      <c r="K15" s="150">
        <v>46634.05</v>
      </c>
      <c r="L15" s="150">
        <v>4010.48</v>
      </c>
      <c r="M15" s="132">
        <v>0.0032679738562091504</v>
      </c>
      <c r="N15" s="160">
        <v>1.1196203238414293</v>
      </c>
      <c r="Q15" s="7" t="s">
        <v>21</v>
      </c>
      <c r="R15" s="7" t="s">
        <v>4</v>
      </c>
      <c r="S15" s="7" t="s">
        <v>72</v>
      </c>
      <c r="T15" s="7" t="s">
        <v>73</v>
      </c>
      <c r="U15" s="148">
        <v>1624</v>
      </c>
      <c r="V15" s="149">
        <v>3366</v>
      </c>
      <c r="W15" s="149">
        <v>11</v>
      </c>
      <c r="X15" s="54">
        <v>5041.078</v>
      </c>
      <c r="Y15" s="150">
        <v>68718.73</v>
      </c>
      <c r="Z15" s="150">
        <v>25016.52</v>
      </c>
      <c r="AA15" s="150">
        <v>43702.20999999999</v>
      </c>
      <c r="AB15" s="150">
        <v>2841.64</v>
      </c>
      <c r="AC15" s="132">
        <v>0.0032679738562091504</v>
      </c>
      <c r="AD15" s="160">
        <v>0.8442186571598336</v>
      </c>
    </row>
    <row r="16" spans="1:30" ht="15">
      <c r="A16" s="7" t="s">
        <v>22</v>
      </c>
      <c r="B16" s="7" t="s">
        <v>4</v>
      </c>
      <c r="C16" s="7" t="s">
        <v>72</v>
      </c>
      <c r="D16" s="7" t="s">
        <v>73</v>
      </c>
      <c r="E16" s="148">
        <v>1867</v>
      </c>
      <c r="F16" s="149">
        <v>4688</v>
      </c>
      <c r="G16" s="149">
        <v>62</v>
      </c>
      <c r="H16" s="54">
        <v>7009.88</v>
      </c>
      <c r="I16" s="150">
        <v>94603.2</v>
      </c>
      <c r="J16" s="150">
        <v>37959.16</v>
      </c>
      <c r="K16" s="150">
        <v>56644.03999999999</v>
      </c>
      <c r="L16" s="150">
        <v>5274.77</v>
      </c>
      <c r="M16" s="132">
        <v>0.013228127175678811</v>
      </c>
      <c r="N16" s="160">
        <v>1.1251642491467577</v>
      </c>
      <c r="Q16" s="7" t="s">
        <v>22</v>
      </c>
      <c r="R16" s="7" t="s">
        <v>4</v>
      </c>
      <c r="S16" s="7" t="s">
        <v>72</v>
      </c>
      <c r="T16" s="7" t="s">
        <v>73</v>
      </c>
      <c r="U16" s="148">
        <v>1797</v>
      </c>
      <c r="V16" s="149">
        <v>4309</v>
      </c>
      <c r="W16" s="149">
        <v>57</v>
      </c>
      <c r="X16" s="54">
        <v>6632.314</v>
      </c>
      <c r="Y16" s="150">
        <v>80855.83</v>
      </c>
      <c r="Z16" s="150">
        <v>27742.17</v>
      </c>
      <c r="AA16" s="150">
        <v>53113.66</v>
      </c>
      <c r="AB16" s="150">
        <v>4018.96</v>
      </c>
      <c r="AC16" s="132">
        <v>0.013228127175678811</v>
      </c>
      <c r="AD16" s="160">
        <v>0.9326897191923881</v>
      </c>
    </row>
    <row r="17" spans="1:30" ht="15">
      <c r="A17" s="7" t="s">
        <v>18</v>
      </c>
      <c r="B17" s="7" t="s">
        <v>4</v>
      </c>
      <c r="C17" s="7" t="s">
        <v>72</v>
      </c>
      <c r="D17" s="7" t="s">
        <v>73</v>
      </c>
      <c r="E17" s="148">
        <v>882</v>
      </c>
      <c r="F17" s="149">
        <v>1444</v>
      </c>
      <c r="G17" s="149">
        <v>230</v>
      </c>
      <c r="H17" s="54">
        <v>1862.084</v>
      </c>
      <c r="I17" s="150">
        <v>30899.23</v>
      </c>
      <c r="J17" s="150">
        <v>12671.76</v>
      </c>
      <c r="K17" s="150">
        <v>18227.47</v>
      </c>
      <c r="L17" s="150">
        <v>1516.47</v>
      </c>
      <c r="M17" s="132">
        <v>0.15904139433551198</v>
      </c>
      <c r="N17" s="160">
        <v>1.0501869806094184</v>
      </c>
      <c r="Q17" s="7" t="s">
        <v>18</v>
      </c>
      <c r="R17" s="7" t="s">
        <v>4</v>
      </c>
      <c r="S17" s="7" t="s">
        <v>72</v>
      </c>
      <c r="T17" s="7" t="s">
        <v>73</v>
      </c>
      <c r="U17" s="148">
        <v>825</v>
      </c>
      <c r="V17" s="149">
        <v>1377</v>
      </c>
      <c r="W17" s="149">
        <v>219</v>
      </c>
      <c r="X17" s="54">
        <v>1838.947</v>
      </c>
      <c r="Y17" s="150">
        <v>27353.15</v>
      </c>
      <c r="Z17" s="150">
        <v>9239.59</v>
      </c>
      <c r="AA17" s="150">
        <v>18113.56</v>
      </c>
      <c r="AB17" s="150">
        <v>1360.59</v>
      </c>
      <c r="AC17" s="132">
        <v>0.15904139433551198</v>
      </c>
      <c r="AD17" s="160">
        <v>0.988082788671024</v>
      </c>
    </row>
    <row r="18" spans="1:30" ht="15">
      <c r="A18" s="7" t="s">
        <v>13</v>
      </c>
      <c r="B18" s="7" t="s">
        <v>4</v>
      </c>
      <c r="C18" s="7" t="s">
        <v>72</v>
      </c>
      <c r="D18" s="7" t="s">
        <v>73</v>
      </c>
      <c r="E18" s="148">
        <v>1289</v>
      </c>
      <c r="F18" s="149">
        <v>3165</v>
      </c>
      <c r="G18" s="149">
        <v>95</v>
      </c>
      <c r="H18" s="54">
        <v>4609.575</v>
      </c>
      <c r="I18" s="150">
        <v>60787.6</v>
      </c>
      <c r="J18" s="150">
        <v>23514.1</v>
      </c>
      <c r="K18" s="150">
        <v>37273.5</v>
      </c>
      <c r="L18" s="150">
        <v>4077.88</v>
      </c>
      <c r="M18" s="132">
        <v>0.030138841855739926</v>
      </c>
      <c r="N18" s="160">
        <v>1.2884296998420222</v>
      </c>
      <c r="Q18" s="7" t="s">
        <v>13</v>
      </c>
      <c r="R18" s="7" t="s">
        <v>4</v>
      </c>
      <c r="S18" s="7" t="s">
        <v>72</v>
      </c>
      <c r="T18" s="7" t="s">
        <v>73</v>
      </c>
      <c r="U18" s="148">
        <v>1217</v>
      </c>
      <c r="V18" s="149">
        <v>2953</v>
      </c>
      <c r="W18" s="149">
        <v>89</v>
      </c>
      <c r="X18" s="54">
        <v>4381.968</v>
      </c>
      <c r="Y18" s="150">
        <v>55349.609999999</v>
      </c>
      <c r="Z18" s="150">
        <v>19262.26</v>
      </c>
      <c r="AA18" s="150">
        <v>36087.349999999</v>
      </c>
      <c r="AB18" s="150">
        <v>4096.74</v>
      </c>
      <c r="AC18" s="132">
        <v>0.030138841855739926</v>
      </c>
      <c r="AD18" s="160">
        <v>1.3873145953267862</v>
      </c>
    </row>
    <row r="19" spans="1:30" ht="15">
      <c r="A19" s="7" t="s">
        <v>20</v>
      </c>
      <c r="B19" s="7" t="s">
        <v>4</v>
      </c>
      <c r="C19" s="7" t="s">
        <v>72</v>
      </c>
      <c r="D19" s="7" t="s">
        <v>73</v>
      </c>
      <c r="E19" s="148">
        <v>3831</v>
      </c>
      <c r="F19" s="149">
        <v>9840</v>
      </c>
      <c r="G19" s="149">
        <v>44</v>
      </c>
      <c r="H19" s="54">
        <v>14022.496</v>
      </c>
      <c r="I19" s="150">
        <v>176601.53</v>
      </c>
      <c r="J19" s="150">
        <v>69140.38</v>
      </c>
      <c r="K19" s="150">
        <v>107461.15</v>
      </c>
      <c r="L19" s="150">
        <v>9651.18</v>
      </c>
      <c r="M19" s="132">
        <v>0.0044224491944824685</v>
      </c>
      <c r="N19" s="160">
        <v>0.9808109756097562</v>
      </c>
      <c r="Q19" s="7" t="s">
        <v>20</v>
      </c>
      <c r="R19" s="7" t="s">
        <v>4</v>
      </c>
      <c r="S19" s="7" t="s">
        <v>72</v>
      </c>
      <c r="T19" s="7" t="s">
        <v>73</v>
      </c>
      <c r="U19" s="148">
        <v>3847</v>
      </c>
      <c r="V19" s="149">
        <v>9497</v>
      </c>
      <c r="W19" s="149">
        <v>42</v>
      </c>
      <c r="X19" s="54">
        <v>13472.199</v>
      </c>
      <c r="Y19" s="150">
        <v>160080.430000001</v>
      </c>
      <c r="Z19" s="150">
        <v>57693.82</v>
      </c>
      <c r="AA19" s="150">
        <v>102386.610000001</v>
      </c>
      <c r="AB19" s="150">
        <v>8645.75</v>
      </c>
      <c r="AC19" s="132">
        <v>0.0044224491944824685</v>
      </c>
      <c r="AD19" s="160">
        <v>0.9103664315046857</v>
      </c>
    </row>
    <row r="20" spans="1:30" ht="15">
      <c r="A20" s="7" t="s">
        <v>15</v>
      </c>
      <c r="B20" s="7" t="s">
        <v>4</v>
      </c>
      <c r="C20" s="7" t="s">
        <v>72</v>
      </c>
      <c r="D20" s="7" t="s">
        <v>73</v>
      </c>
      <c r="E20" s="148">
        <v>799</v>
      </c>
      <c r="F20" s="149">
        <v>1833</v>
      </c>
      <c r="G20" s="149">
        <v>466</v>
      </c>
      <c r="H20" s="54">
        <v>2772.092</v>
      </c>
      <c r="I20" s="150">
        <v>35565.08</v>
      </c>
      <c r="J20" s="150">
        <v>13958.23</v>
      </c>
      <c r="K20" s="150">
        <v>21606.850000000002</v>
      </c>
      <c r="L20" s="150">
        <v>2004.56</v>
      </c>
      <c r="M20" s="132">
        <v>0.2543352601156069</v>
      </c>
      <c r="N20" s="160">
        <v>1.093595199127114</v>
      </c>
      <c r="Q20" s="7" t="s">
        <v>15</v>
      </c>
      <c r="R20" s="7" t="s">
        <v>4</v>
      </c>
      <c r="S20" s="7" t="s">
        <v>72</v>
      </c>
      <c r="T20" s="7" t="s">
        <v>73</v>
      </c>
      <c r="U20" s="148">
        <v>793</v>
      </c>
      <c r="V20" s="149">
        <v>1730</v>
      </c>
      <c r="W20" s="149">
        <v>440</v>
      </c>
      <c r="X20" s="54">
        <v>2513.766</v>
      </c>
      <c r="Y20" s="150">
        <v>30950.82</v>
      </c>
      <c r="Z20" s="150">
        <v>10842.91</v>
      </c>
      <c r="AA20" s="150">
        <v>20107.91</v>
      </c>
      <c r="AB20" s="150">
        <v>1981.26</v>
      </c>
      <c r="AC20" s="132">
        <v>0.2543352601156069</v>
      </c>
      <c r="AD20" s="160">
        <v>1.1452369942196532</v>
      </c>
    </row>
    <row r="21" spans="1:30" ht="15">
      <c r="A21" s="7" t="s">
        <v>16</v>
      </c>
      <c r="B21" s="7" t="s">
        <v>4</v>
      </c>
      <c r="C21" s="7" t="s">
        <v>72</v>
      </c>
      <c r="D21" s="7" t="s">
        <v>73</v>
      </c>
      <c r="E21" s="148">
        <v>1335</v>
      </c>
      <c r="F21" s="149">
        <v>2965</v>
      </c>
      <c r="G21" s="149">
        <v>1406</v>
      </c>
      <c r="H21" s="54">
        <v>4235.498</v>
      </c>
      <c r="I21" s="150">
        <v>45314.48</v>
      </c>
      <c r="J21" s="150">
        <v>16334.94</v>
      </c>
      <c r="K21" s="150">
        <v>28979.54</v>
      </c>
      <c r="L21" s="150">
        <v>3354.55</v>
      </c>
      <c r="M21" s="132">
        <v>0.4742314647377939</v>
      </c>
      <c r="N21" s="160">
        <v>1.1313827993254637</v>
      </c>
      <c r="Q21" s="7" t="s">
        <v>16</v>
      </c>
      <c r="R21" s="7" t="s">
        <v>4</v>
      </c>
      <c r="S21" s="7" t="s">
        <v>72</v>
      </c>
      <c r="T21" s="7" t="s">
        <v>73</v>
      </c>
      <c r="U21" s="148">
        <v>1047</v>
      </c>
      <c r="V21" s="149">
        <v>2212</v>
      </c>
      <c r="W21" s="149">
        <v>1049</v>
      </c>
      <c r="X21" s="54">
        <v>3156.586</v>
      </c>
      <c r="Y21" s="150">
        <v>33631.14</v>
      </c>
      <c r="Z21" s="150">
        <v>11977.57</v>
      </c>
      <c r="AA21" s="150">
        <v>21653.57</v>
      </c>
      <c r="AB21" s="150">
        <v>1763.31</v>
      </c>
      <c r="AC21" s="132">
        <v>0.4742314647377939</v>
      </c>
      <c r="AD21" s="160">
        <v>0.7971564195298372</v>
      </c>
    </row>
    <row r="22" spans="1:30" ht="15">
      <c r="A22" s="7" t="s">
        <v>14</v>
      </c>
      <c r="B22" s="7" t="s">
        <v>4</v>
      </c>
      <c r="C22" s="7" t="s">
        <v>72</v>
      </c>
      <c r="D22" s="7" t="s">
        <v>73</v>
      </c>
      <c r="E22" s="148">
        <v>1757</v>
      </c>
      <c r="F22" s="149">
        <v>4205</v>
      </c>
      <c r="G22" s="149">
        <v>244</v>
      </c>
      <c r="H22" s="54">
        <v>6262.713</v>
      </c>
      <c r="I22" s="150">
        <v>74210.64</v>
      </c>
      <c r="J22" s="150">
        <v>27935.96</v>
      </c>
      <c r="K22" s="150">
        <v>46274.68</v>
      </c>
      <c r="L22" s="150">
        <v>5781.84</v>
      </c>
      <c r="M22" s="132">
        <v>0.05804635044401126</v>
      </c>
      <c r="N22" s="160">
        <v>1.3749916765755055</v>
      </c>
      <c r="Q22" s="7" t="s">
        <v>14</v>
      </c>
      <c r="R22" s="7" t="s">
        <v>4</v>
      </c>
      <c r="S22" s="7" t="s">
        <v>72</v>
      </c>
      <c r="T22" s="7" t="s">
        <v>73</v>
      </c>
      <c r="U22" s="148">
        <v>1845</v>
      </c>
      <c r="V22" s="149">
        <v>4617</v>
      </c>
      <c r="W22" s="149">
        <v>268</v>
      </c>
      <c r="X22" s="54">
        <v>7647.36</v>
      </c>
      <c r="Y22" s="150">
        <v>78995.86</v>
      </c>
      <c r="Z22" s="150">
        <v>28216.44</v>
      </c>
      <c r="AA22" s="150">
        <v>50779.42</v>
      </c>
      <c r="AB22" s="150">
        <v>4455.62</v>
      </c>
      <c r="AC22" s="132">
        <v>0.05804635044401126</v>
      </c>
      <c r="AD22" s="160">
        <v>0.9650465670348711</v>
      </c>
    </row>
    <row r="23" spans="1:30" ht="15">
      <c r="A23" s="7" t="s">
        <v>17</v>
      </c>
      <c r="B23" s="7" t="s">
        <v>4</v>
      </c>
      <c r="C23" s="7" t="s">
        <v>72</v>
      </c>
      <c r="D23" s="7" t="s">
        <v>73</v>
      </c>
      <c r="E23" s="148">
        <v>832</v>
      </c>
      <c r="F23" s="149">
        <v>1833</v>
      </c>
      <c r="G23" s="149">
        <v>27</v>
      </c>
      <c r="H23" s="54">
        <v>2752.969</v>
      </c>
      <c r="I23" s="150">
        <v>39488.5</v>
      </c>
      <c r="J23" s="150">
        <v>15697.49</v>
      </c>
      <c r="K23" s="150">
        <v>23791.010000000002</v>
      </c>
      <c r="L23" s="150">
        <v>2476.73</v>
      </c>
      <c r="M23" s="132">
        <v>0.01479591836734694</v>
      </c>
      <c r="N23" s="160">
        <v>1.351189307146754</v>
      </c>
      <c r="Q23" s="7" t="s">
        <v>17</v>
      </c>
      <c r="R23" s="7" t="s">
        <v>4</v>
      </c>
      <c r="S23" s="7" t="s">
        <v>72</v>
      </c>
      <c r="T23" s="7" t="s">
        <v>73</v>
      </c>
      <c r="U23" s="148">
        <v>896</v>
      </c>
      <c r="V23" s="149">
        <v>1960</v>
      </c>
      <c r="W23" s="149">
        <v>29</v>
      </c>
      <c r="X23" s="54">
        <v>3050.832</v>
      </c>
      <c r="Y23" s="150">
        <v>38535.78</v>
      </c>
      <c r="Z23" s="150">
        <v>13423.85</v>
      </c>
      <c r="AA23" s="150">
        <v>25111.93</v>
      </c>
      <c r="AB23" s="150">
        <v>2502.33</v>
      </c>
      <c r="AC23" s="132">
        <v>0.01479591836734694</v>
      </c>
      <c r="AD23" s="160">
        <v>1.2766989795918366</v>
      </c>
    </row>
    <row r="24" spans="1:30" ht="15.75" thickBot="1">
      <c r="A24" s="7" t="s">
        <v>23</v>
      </c>
      <c r="B24" s="11" t="s">
        <v>4</v>
      </c>
      <c r="C24" s="11" t="s">
        <v>72</v>
      </c>
      <c r="D24" s="11" t="s">
        <v>73</v>
      </c>
      <c r="E24" s="148">
        <v>2039</v>
      </c>
      <c r="F24" s="149">
        <v>4362</v>
      </c>
      <c r="G24" s="149">
        <v>1600</v>
      </c>
      <c r="H24" s="54">
        <v>6603.336</v>
      </c>
      <c r="I24" s="150">
        <v>87236.8</v>
      </c>
      <c r="J24" s="150">
        <v>35560.97</v>
      </c>
      <c r="K24" s="150">
        <v>51675.83</v>
      </c>
      <c r="L24" s="150">
        <v>4348.74</v>
      </c>
      <c r="M24" s="133">
        <v>0.3667458432304038</v>
      </c>
      <c r="N24" s="160">
        <v>0.9969601100412654</v>
      </c>
      <c r="Q24" s="7" t="s">
        <v>23</v>
      </c>
      <c r="R24" s="11" t="s">
        <v>4</v>
      </c>
      <c r="S24" s="11" t="s">
        <v>72</v>
      </c>
      <c r="T24" s="11" t="s">
        <v>73</v>
      </c>
      <c r="U24" s="148">
        <v>2003</v>
      </c>
      <c r="V24" s="149">
        <v>4210</v>
      </c>
      <c r="W24" s="149">
        <v>1544</v>
      </c>
      <c r="X24" s="54">
        <v>6477.229</v>
      </c>
      <c r="Y24" s="150">
        <v>82980.11</v>
      </c>
      <c r="Z24" s="150">
        <v>29154.34</v>
      </c>
      <c r="AA24" s="150">
        <v>53825.770000000004</v>
      </c>
      <c r="AB24" s="150">
        <v>3484.35</v>
      </c>
      <c r="AC24" s="133">
        <v>0.3667458432304038</v>
      </c>
      <c r="AD24" s="160">
        <v>0.8276365795724465</v>
      </c>
    </row>
    <row r="25" spans="1:30" ht="15.75" thickBot="1">
      <c r="A25" s="15" t="s">
        <v>34</v>
      </c>
      <c r="B25" s="38"/>
      <c r="C25" s="38"/>
      <c r="D25" s="38"/>
      <c r="E25" s="151">
        <v>17681</v>
      </c>
      <c r="F25" s="17">
        <v>41756</v>
      </c>
      <c r="G25" s="17">
        <v>4333</v>
      </c>
      <c r="H25" s="18">
        <v>61402.469999999994</v>
      </c>
      <c r="I25" s="17">
        <v>796016.2899999999</v>
      </c>
      <c r="J25" s="17">
        <v>313328.32999999996</v>
      </c>
      <c r="K25" s="17">
        <v>482687.95999999996</v>
      </c>
      <c r="L25" s="17">
        <v>46346.630000000005</v>
      </c>
      <c r="M25" s="131">
        <v>0.10375951066686558</v>
      </c>
      <c r="N25" s="152">
        <v>1.1099394099051634</v>
      </c>
      <c r="Q25" s="15" t="s">
        <v>34</v>
      </c>
      <c r="R25" s="38"/>
      <c r="S25" s="38"/>
      <c r="T25" s="38"/>
      <c r="U25" s="151">
        <v>17458</v>
      </c>
      <c r="V25" s="17">
        <v>40218</v>
      </c>
      <c r="W25" s="17">
        <v>4173</v>
      </c>
      <c r="X25" s="18">
        <v>60598.10700000001</v>
      </c>
      <c r="Y25" s="17">
        <v>729081.4199999999</v>
      </c>
      <c r="Z25" s="17">
        <v>258577.27</v>
      </c>
      <c r="AA25" s="17">
        <v>470504.15</v>
      </c>
      <c r="AB25" s="17">
        <v>38018.13999999999</v>
      </c>
      <c r="AC25" s="131">
        <v>0.10375951066686558</v>
      </c>
      <c r="AD25" s="152">
        <v>0.9453016062459594</v>
      </c>
    </row>
    <row r="26" spans="1:30" ht="22.5" customHeight="1" thickBot="1">
      <c r="A26" s="15" t="s">
        <v>65</v>
      </c>
      <c r="B26" s="38"/>
      <c r="C26" s="15"/>
      <c r="D26" s="15"/>
      <c r="E26" s="151">
        <v>32012</v>
      </c>
      <c r="F26" s="17">
        <v>78476</v>
      </c>
      <c r="G26" s="17">
        <v>14502</v>
      </c>
      <c r="H26" s="18">
        <v>113312.46900000001</v>
      </c>
      <c r="I26" s="17">
        <v>2093773.28</v>
      </c>
      <c r="J26" s="17">
        <v>935676.1299999999</v>
      </c>
      <c r="K26" s="17">
        <v>1158097.1500000001</v>
      </c>
      <c r="L26" s="17">
        <v>72448.81</v>
      </c>
      <c r="M26" s="131">
        <v>0.18479373106148128</v>
      </c>
      <c r="N26" s="152">
        <v>0.9231970283908456</v>
      </c>
      <c r="Q26" s="15" t="s">
        <v>65</v>
      </c>
      <c r="R26" s="38"/>
      <c r="S26" s="15"/>
      <c r="T26" s="15"/>
      <c r="U26" s="151">
        <v>62523</v>
      </c>
      <c r="V26" s="17">
        <v>151477</v>
      </c>
      <c r="W26" s="17">
        <v>27992</v>
      </c>
      <c r="X26" s="18">
        <v>228554.67500000002</v>
      </c>
      <c r="Y26" s="17">
        <v>3898530.38999978</v>
      </c>
      <c r="Z26" s="17">
        <v>1453523.6700000349</v>
      </c>
      <c r="AA26" s="17">
        <v>2445006.719999745</v>
      </c>
      <c r="AB26" s="17">
        <v>136780.830000002</v>
      </c>
      <c r="AC26" s="131">
        <v>0.18479373106148128</v>
      </c>
      <c r="AD26" s="152">
        <v>0.902980848577685</v>
      </c>
    </row>
    <row r="29" spans="1:30" ht="72" customHeight="1" thickBot="1">
      <c r="A29" s="120">
        <v>2013</v>
      </c>
      <c r="B29" s="120"/>
      <c r="C29" s="120" t="s">
        <v>25</v>
      </c>
      <c r="D29" s="120" t="s">
        <v>25</v>
      </c>
      <c r="E29" s="48" t="s">
        <v>26</v>
      </c>
      <c r="F29" s="48" t="s">
        <v>36</v>
      </c>
      <c r="G29" s="48" t="s">
        <v>37</v>
      </c>
      <c r="H29" s="51" t="s">
        <v>27</v>
      </c>
      <c r="I29" s="52" t="s">
        <v>29</v>
      </c>
      <c r="J29" s="52" t="s">
        <v>28</v>
      </c>
      <c r="K29" s="52" t="s">
        <v>31</v>
      </c>
      <c r="L29" s="52" t="s">
        <v>30</v>
      </c>
      <c r="M29" s="48" t="s">
        <v>1</v>
      </c>
      <c r="N29" s="49" t="s">
        <v>64</v>
      </c>
      <c r="Q29" s="123">
        <v>2012</v>
      </c>
      <c r="R29" s="123"/>
      <c r="S29" s="123" t="s">
        <v>25</v>
      </c>
      <c r="T29" s="123" t="s">
        <v>25</v>
      </c>
      <c r="U29" s="124" t="s">
        <v>26</v>
      </c>
      <c r="V29" s="48" t="s">
        <v>36</v>
      </c>
      <c r="W29" s="48" t="s">
        <v>37</v>
      </c>
      <c r="X29" s="124" t="s">
        <v>27</v>
      </c>
      <c r="Y29" s="124" t="s">
        <v>29</v>
      </c>
      <c r="Z29" s="124" t="s">
        <v>28</v>
      </c>
      <c r="AA29" s="124" t="s">
        <v>74</v>
      </c>
      <c r="AB29" s="48" t="s">
        <v>30</v>
      </c>
      <c r="AC29" s="48" t="s">
        <v>1</v>
      </c>
      <c r="AD29" s="49" t="s">
        <v>64</v>
      </c>
    </row>
    <row r="30" spans="1:30" ht="15.75" thickBot="1">
      <c r="A30" s="120"/>
      <c r="B30" s="120"/>
      <c r="C30" s="120" t="s">
        <v>69</v>
      </c>
      <c r="D30" s="120" t="s">
        <v>25</v>
      </c>
      <c r="E30" s="122" t="s">
        <v>25</v>
      </c>
      <c r="F30" s="122" t="s">
        <v>25</v>
      </c>
      <c r="G30" s="122"/>
      <c r="H30" s="122" t="s">
        <v>70</v>
      </c>
      <c r="I30" s="122" t="s">
        <v>71</v>
      </c>
      <c r="J30" s="122" t="s">
        <v>71</v>
      </c>
      <c r="L30" s="122" t="s">
        <v>71</v>
      </c>
      <c r="M30" s="121"/>
      <c r="Q30" s="125" t="s">
        <v>0</v>
      </c>
      <c r="R30" s="125"/>
      <c r="S30" s="125" t="s">
        <v>69</v>
      </c>
      <c r="T30" s="125" t="s">
        <v>25</v>
      </c>
      <c r="U30" s="126" t="s">
        <v>25</v>
      </c>
      <c r="V30" s="126" t="s">
        <v>25</v>
      </c>
      <c r="W30" s="126"/>
      <c r="X30" s="127" t="s">
        <v>70</v>
      </c>
      <c r="Y30" s="126" t="s">
        <v>71</v>
      </c>
      <c r="Z30" s="126" t="s">
        <v>71</v>
      </c>
      <c r="AA30" s="126" t="s">
        <v>71</v>
      </c>
      <c r="AB30" s="126" t="s">
        <v>71</v>
      </c>
      <c r="AC30" s="128"/>
      <c r="AD30" s="127" t="s">
        <v>71</v>
      </c>
    </row>
    <row r="31" spans="1:30" ht="15">
      <c r="A31" s="20" t="s">
        <v>7</v>
      </c>
      <c r="B31" s="21" t="s">
        <v>2</v>
      </c>
      <c r="C31" s="21" t="s">
        <v>75</v>
      </c>
      <c r="D31" s="21" t="s">
        <v>76</v>
      </c>
      <c r="E31" s="144">
        <v>6439</v>
      </c>
      <c r="F31" s="145">
        <v>46013</v>
      </c>
      <c r="G31" s="145">
        <v>36777</v>
      </c>
      <c r="H31" s="146">
        <v>76238.858</v>
      </c>
      <c r="I31" s="147">
        <v>1042591.39</v>
      </c>
      <c r="J31" s="147">
        <v>712912.06</v>
      </c>
      <c r="K31" s="147">
        <v>329679.32999999996</v>
      </c>
      <c r="L31" s="147">
        <v>101255.82</v>
      </c>
      <c r="M31" s="155">
        <v>0.7992741181839915</v>
      </c>
      <c r="N31" s="159">
        <v>2.200591571947059</v>
      </c>
      <c r="Q31" s="20" t="s">
        <v>7</v>
      </c>
      <c r="R31" s="21" t="s">
        <v>2</v>
      </c>
      <c r="S31" s="21" t="s">
        <v>75</v>
      </c>
      <c r="T31" s="21" t="s">
        <v>76</v>
      </c>
      <c r="U31" s="144">
        <v>6712</v>
      </c>
      <c r="V31" s="145">
        <v>43225</v>
      </c>
      <c r="W31" s="145">
        <v>34844</v>
      </c>
      <c r="X31" s="146">
        <v>72969.583</v>
      </c>
      <c r="Y31" s="147">
        <v>799481.259999994</v>
      </c>
      <c r="Z31" s="147">
        <v>505097.710000012</v>
      </c>
      <c r="AA31" s="147">
        <v>294383.54999998194</v>
      </c>
      <c r="AB31" s="147">
        <v>88431.7</v>
      </c>
      <c r="AC31" s="155">
        <v>0.8061075766338924</v>
      </c>
      <c r="AD31" s="159">
        <v>2.0458461538461536</v>
      </c>
    </row>
    <row r="32" spans="1:30" ht="15">
      <c r="A32" s="25" t="s">
        <v>5</v>
      </c>
      <c r="B32" s="26" t="s">
        <v>2</v>
      </c>
      <c r="C32" s="26"/>
      <c r="D32" s="26"/>
      <c r="E32" s="148"/>
      <c r="F32" s="149"/>
      <c r="G32" s="149"/>
      <c r="H32" s="54"/>
      <c r="I32" s="150"/>
      <c r="J32" s="150"/>
      <c r="K32" s="150"/>
      <c r="L32" s="150"/>
      <c r="M32" s="156"/>
      <c r="N32" s="160"/>
      <c r="Q32" s="25" t="s">
        <v>5</v>
      </c>
      <c r="R32" s="26" t="s">
        <v>2</v>
      </c>
      <c r="S32" s="26"/>
      <c r="T32" s="26"/>
      <c r="U32" s="148"/>
      <c r="V32" s="149"/>
      <c r="W32" s="149"/>
      <c r="X32" s="54"/>
      <c r="Y32" s="150"/>
      <c r="Z32" s="150"/>
      <c r="AA32" s="150"/>
      <c r="AB32" s="150"/>
      <c r="AC32" s="156"/>
      <c r="AD32" s="160"/>
    </row>
    <row r="33" spans="1:30" ht="15.75" thickBot="1">
      <c r="A33" s="29" t="s">
        <v>6</v>
      </c>
      <c r="B33" s="30" t="s">
        <v>2</v>
      </c>
      <c r="C33" s="30" t="s">
        <v>75</v>
      </c>
      <c r="D33" s="30" t="s">
        <v>76</v>
      </c>
      <c r="E33" s="148">
        <v>5147</v>
      </c>
      <c r="F33" s="149">
        <v>17800</v>
      </c>
      <c r="G33" s="149">
        <v>13971</v>
      </c>
      <c r="H33" s="54">
        <v>27184.339</v>
      </c>
      <c r="I33" s="150">
        <v>367017.19</v>
      </c>
      <c r="J33" s="150">
        <v>245063.5</v>
      </c>
      <c r="K33" s="150">
        <v>121953.69</v>
      </c>
      <c r="L33" s="150">
        <v>41013.96</v>
      </c>
      <c r="M33" s="156">
        <v>0.7848876404494382</v>
      </c>
      <c r="N33" s="160">
        <v>2.3041550561797752</v>
      </c>
      <c r="Q33" s="29" t="s">
        <v>6</v>
      </c>
      <c r="R33" s="30" t="s">
        <v>2</v>
      </c>
      <c r="S33" s="30" t="s">
        <v>75</v>
      </c>
      <c r="T33" s="30" t="s">
        <v>76</v>
      </c>
      <c r="U33" s="148">
        <v>5783</v>
      </c>
      <c r="V33" s="149">
        <v>18042</v>
      </c>
      <c r="W33" s="149">
        <v>10312</v>
      </c>
      <c r="X33" s="54">
        <v>28435.91</v>
      </c>
      <c r="Y33" s="150">
        <v>326056.24000001</v>
      </c>
      <c r="Z33" s="150">
        <v>207497.630000004</v>
      </c>
      <c r="AA33" s="150">
        <v>118558.61000000601</v>
      </c>
      <c r="AB33" s="150">
        <v>38481.9</v>
      </c>
      <c r="AC33" s="156">
        <v>0.5715552599490079</v>
      </c>
      <c r="AD33" s="160">
        <v>2.1329065513801133</v>
      </c>
    </row>
    <row r="34" spans="1:30" ht="15.75" thickBot="1">
      <c r="A34" s="15" t="s">
        <v>33</v>
      </c>
      <c r="B34" s="16"/>
      <c r="C34" s="16"/>
      <c r="D34" s="16"/>
      <c r="E34" s="151">
        <v>11586</v>
      </c>
      <c r="F34" s="17">
        <v>63813</v>
      </c>
      <c r="G34" s="17">
        <v>50748</v>
      </c>
      <c r="H34" s="18">
        <v>103423.19699999999</v>
      </c>
      <c r="I34" s="17">
        <v>1409608.58</v>
      </c>
      <c r="J34" s="17">
        <v>957975.56</v>
      </c>
      <c r="K34" s="17">
        <v>451633.01999999996</v>
      </c>
      <c r="L34" s="17">
        <v>142269.78</v>
      </c>
      <c r="M34" s="157">
        <v>0.7952611536834188</v>
      </c>
      <c r="N34" s="152">
        <v>2.2294795731277324</v>
      </c>
      <c r="Q34" s="15" t="s">
        <v>33</v>
      </c>
      <c r="R34" s="16"/>
      <c r="S34" s="16"/>
      <c r="T34" s="16"/>
      <c r="U34" s="151">
        <v>12495</v>
      </c>
      <c r="V34" s="17">
        <v>61267</v>
      </c>
      <c r="W34" s="17">
        <v>45156</v>
      </c>
      <c r="X34" s="18">
        <v>101405.493</v>
      </c>
      <c r="Y34" s="17">
        <v>1125537.500000004</v>
      </c>
      <c r="Z34" s="17">
        <v>712595.340000016</v>
      </c>
      <c r="AA34" s="17">
        <v>412942.1599999879</v>
      </c>
      <c r="AB34" s="17">
        <v>126913.6</v>
      </c>
      <c r="AC34" s="157">
        <v>0.7370362511629426</v>
      </c>
      <c r="AD34" s="152">
        <v>2.0714838330585796</v>
      </c>
    </row>
    <row r="35" spans="1:30" ht="15">
      <c r="A35" s="26" t="s">
        <v>10</v>
      </c>
      <c r="B35" s="26" t="s">
        <v>3</v>
      </c>
      <c r="C35" s="26" t="s">
        <v>75</v>
      </c>
      <c r="D35" s="26" t="s">
        <v>76</v>
      </c>
      <c r="E35" s="148">
        <v>3935</v>
      </c>
      <c r="F35" s="149">
        <v>18306</v>
      </c>
      <c r="G35" s="149">
        <v>12444</v>
      </c>
      <c r="H35" s="54">
        <v>29772.493</v>
      </c>
      <c r="I35" s="150">
        <v>357270.96</v>
      </c>
      <c r="J35" s="150">
        <v>212009.41</v>
      </c>
      <c r="K35" s="150">
        <v>145261.55000000002</v>
      </c>
      <c r="L35" s="150">
        <v>42917.7</v>
      </c>
      <c r="M35" s="156">
        <v>0.6797771222549983</v>
      </c>
      <c r="N35" s="160">
        <v>2.3444608325139296</v>
      </c>
      <c r="Q35" s="26" t="s">
        <v>10</v>
      </c>
      <c r="R35" s="26" t="s">
        <v>3</v>
      </c>
      <c r="S35" s="26" t="s">
        <v>75</v>
      </c>
      <c r="T35" s="26" t="s">
        <v>76</v>
      </c>
      <c r="U35" s="148">
        <v>4543</v>
      </c>
      <c r="V35" s="149">
        <v>19690</v>
      </c>
      <c r="W35" s="149">
        <v>9932</v>
      </c>
      <c r="X35" s="54">
        <v>33131.425</v>
      </c>
      <c r="Y35" s="150">
        <v>329796.620000001</v>
      </c>
      <c r="Z35" s="150">
        <v>198918.550000003</v>
      </c>
      <c r="AA35" s="150">
        <v>130878.069999998</v>
      </c>
      <c r="AB35" s="150">
        <v>45774.61</v>
      </c>
      <c r="AC35" s="156">
        <v>0.5044184865413915</v>
      </c>
      <c r="AD35" s="160">
        <v>2.324764347384459</v>
      </c>
    </row>
    <row r="36" spans="1:30" ht="15">
      <c r="A36" s="26" t="s">
        <v>11</v>
      </c>
      <c r="B36" s="26" t="s">
        <v>3</v>
      </c>
      <c r="C36" s="26" t="s">
        <v>75</v>
      </c>
      <c r="D36" s="26" t="s">
        <v>76</v>
      </c>
      <c r="E36" s="148">
        <v>2114</v>
      </c>
      <c r="F36" s="149">
        <v>4621</v>
      </c>
      <c r="G36" s="149">
        <v>2954</v>
      </c>
      <c r="H36" s="54">
        <v>7585.389</v>
      </c>
      <c r="I36" s="150">
        <v>61373.05</v>
      </c>
      <c r="J36" s="150">
        <v>35386.49</v>
      </c>
      <c r="K36" s="150">
        <v>25986.560000000005</v>
      </c>
      <c r="L36" s="150">
        <v>8080.38</v>
      </c>
      <c r="M36" s="156">
        <v>0.6392555723869292</v>
      </c>
      <c r="N36" s="160">
        <v>1.7486215104955638</v>
      </c>
      <c r="Q36" s="26" t="s">
        <v>11</v>
      </c>
      <c r="R36" s="26" t="s">
        <v>3</v>
      </c>
      <c r="S36" s="26" t="s">
        <v>75</v>
      </c>
      <c r="T36" s="26" t="s">
        <v>76</v>
      </c>
      <c r="U36" s="148">
        <v>1897</v>
      </c>
      <c r="V36" s="149">
        <v>4437</v>
      </c>
      <c r="W36" s="149">
        <v>2054</v>
      </c>
      <c r="X36" s="54">
        <v>7305.301</v>
      </c>
      <c r="Y36" s="150">
        <v>59553.66</v>
      </c>
      <c r="Z36" s="150">
        <v>33768.63</v>
      </c>
      <c r="AA36" s="150">
        <v>25785.030000000006</v>
      </c>
      <c r="AB36" s="150">
        <v>6741.5</v>
      </c>
      <c r="AC36" s="156">
        <v>0.4629254000450755</v>
      </c>
      <c r="AD36" s="160">
        <v>1.5193824656299302</v>
      </c>
    </row>
    <row r="37" spans="1:30" ht="15">
      <c r="A37" s="7" t="s">
        <v>9</v>
      </c>
      <c r="B37" s="7" t="s">
        <v>3</v>
      </c>
      <c r="C37" s="7" t="s">
        <v>75</v>
      </c>
      <c r="D37" s="7" t="s">
        <v>76</v>
      </c>
      <c r="E37" s="148">
        <v>4042</v>
      </c>
      <c r="F37" s="149">
        <v>17342</v>
      </c>
      <c r="G37" s="149">
        <v>4918</v>
      </c>
      <c r="H37" s="54">
        <v>27052.352</v>
      </c>
      <c r="I37" s="150">
        <v>220973.49</v>
      </c>
      <c r="J37" s="150">
        <v>120458.12</v>
      </c>
      <c r="K37" s="150">
        <v>100515.37</v>
      </c>
      <c r="L37" s="150">
        <v>32530.78</v>
      </c>
      <c r="M37" s="156">
        <v>0.28358897474339756</v>
      </c>
      <c r="N37" s="160">
        <v>1.8758378503056163</v>
      </c>
      <c r="Q37" s="7" t="s">
        <v>9</v>
      </c>
      <c r="R37" s="7" t="s">
        <v>3</v>
      </c>
      <c r="S37" s="7" t="s">
        <v>75</v>
      </c>
      <c r="T37" s="7" t="s">
        <v>76</v>
      </c>
      <c r="U37" s="148">
        <v>3950</v>
      </c>
      <c r="V37" s="149">
        <v>16133</v>
      </c>
      <c r="W37" s="149">
        <v>831</v>
      </c>
      <c r="X37" s="54">
        <v>26481.789</v>
      </c>
      <c r="Y37" s="150">
        <v>209688.900000002</v>
      </c>
      <c r="Z37" s="150">
        <v>115983.670000002</v>
      </c>
      <c r="AA37" s="150">
        <v>93705.23</v>
      </c>
      <c r="AB37" s="150">
        <v>32314.6</v>
      </c>
      <c r="AC37" s="156">
        <v>0.05150932870513854</v>
      </c>
      <c r="AD37" s="160">
        <v>2.003012458935102</v>
      </c>
    </row>
    <row r="38" spans="1:30" ht="15.75" thickBot="1">
      <c r="A38" s="11" t="s">
        <v>8</v>
      </c>
      <c r="B38" s="11" t="s">
        <v>3</v>
      </c>
      <c r="C38" s="11" t="s">
        <v>75</v>
      </c>
      <c r="D38" s="11" t="s">
        <v>76</v>
      </c>
      <c r="E38" s="148">
        <v>1667</v>
      </c>
      <c r="F38" s="149">
        <v>11143</v>
      </c>
      <c r="G38" s="149">
        <v>8673</v>
      </c>
      <c r="H38" s="54">
        <v>19611.411</v>
      </c>
      <c r="I38" s="150">
        <v>159514.61</v>
      </c>
      <c r="J38" s="150">
        <v>84508.42</v>
      </c>
      <c r="K38" s="150">
        <v>75006.18999999999</v>
      </c>
      <c r="L38" s="150">
        <v>27744.6</v>
      </c>
      <c r="M38" s="156">
        <v>0.7783361751772413</v>
      </c>
      <c r="N38" s="160">
        <v>2.4898680786143768</v>
      </c>
      <c r="Q38" s="11" t="s">
        <v>8</v>
      </c>
      <c r="R38" s="11" t="s">
        <v>3</v>
      </c>
      <c r="S38" s="11" t="s">
        <v>75</v>
      </c>
      <c r="T38" s="11" t="s">
        <v>76</v>
      </c>
      <c r="U38" s="148">
        <v>1713</v>
      </c>
      <c r="V38" s="149">
        <v>10394</v>
      </c>
      <c r="W38" s="149">
        <v>3053</v>
      </c>
      <c r="X38" s="54">
        <v>18171.152</v>
      </c>
      <c r="Y38" s="150">
        <v>152719.4</v>
      </c>
      <c r="Z38" s="150">
        <v>80458.25</v>
      </c>
      <c r="AA38" s="150">
        <v>72261.15</v>
      </c>
      <c r="AB38" s="150">
        <v>27117.6</v>
      </c>
      <c r="AC38" s="156">
        <v>0.29372715027900714</v>
      </c>
      <c r="AD38" s="160">
        <v>2.608966711564364</v>
      </c>
    </row>
    <row r="39" spans="1:30" ht="15.75" thickBot="1">
      <c r="A39" s="15" t="s">
        <v>32</v>
      </c>
      <c r="B39" s="16"/>
      <c r="C39" s="16"/>
      <c r="D39" s="16"/>
      <c r="E39" s="151">
        <v>11758</v>
      </c>
      <c r="F39" s="17">
        <v>51412</v>
      </c>
      <c r="G39" s="17">
        <v>28989</v>
      </c>
      <c r="H39" s="18">
        <v>84021.64499999999</v>
      </c>
      <c r="I39" s="17">
        <v>799132.11</v>
      </c>
      <c r="J39" s="17">
        <v>452362.44</v>
      </c>
      <c r="K39" s="17">
        <v>346769.67</v>
      </c>
      <c r="L39" s="17">
        <v>111273.45999999999</v>
      </c>
      <c r="M39" s="157">
        <v>0.5638566871547499</v>
      </c>
      <c r="N39" s="152">
        <v>2.164348012137244</v>
      </c>
      <c r="Q39" s="15" t="s">
        <v>32</v>
      </c>
      <c r="R39" s="16"/>
      <c r="S39" s="16"/>
      <c r="T39" s="16"/>
      <c r="U39" s="151">
        <v>12103</v>
      </c>
      <c r="V39" s="17">
        <v>50654</v>
      </c>
      <c r="W39" s="17">
        <v>15870</v>
      </c>
      <c r="X39" s="18">
        <v>85089.667</v>
      </c>
      <c r="Y39" s="17">
        <v>751758.580000003</v>
      </c>
      <c r="Z39" s="17">
        <v>429129.100000005</v>
      </c>
      <c r="AA39" s="17">
        <v>322629.479999998</v>
      </c>
      <c r="AB39" s="17">
        <v>111948.31</v>
      </c>
      <c r="AC39" s="157">
        <v>0.3133020097129546</v>
      </c>
      <c r="AD39" s="152">
        <v>2.2100586330793224</v>
      </c>
    </row>
    <row r="40" spans="1:30" ht="15">
      <c r="A40" s="34" t="s">
        <v>19</v>
      </c>
      <c r="B40" s="34" t="s">
        <v>4</v>
      </c>
      <c r="C40" s="34" t="s">
        <v>75</v>
      </c>
      <c r="D40" s="34" t="s">
        <v>76</v>
      </c>
      <c r="E40" s="148">
        <v>69</v>
      </c>
      <c r="F40" s="149">
        <v>179</v>
      </c>
      <c r="G40" s="149">
        <v>149</v>
      </c>
      <c r="H40" s="54">
        <v>348</v>
      </c>
      <c r="I40" s="150">
        <v>1983.75</v>
      </c>
      <c r="J40" s="150">
        <v>1029.56</v>
      </c>
      <c r="K40" s="150">
        <v>954.19</v>
      </c>
      <c r="L40" s="150">
        <v>501.77</v>
      </c>
      <c r="M40" s="156">
        <v>0.8324022346368715</v>
      </c>
      <c r="N40" s="160">
        <v>2.8031843575418995</v>
      </c>
      <c r="Q40" s="34" t="s">
        <v>19</v>
      </c>
      <c r="R40" s="34" t="s">
        <v>4</v>
      </c>
      <c r="S40" s="34" t="s">
        <v>75</v>
      </c>
      <c r="T40" s="34" t="s">
        <v>76</v>
      </c>
      <c r="U40" s="148">
        <v>54</v>
      </c>
      <c r="V40" s="149">
        <v>122</v>
      </c>
      <c r="W40" s="149">
        <v>1</v>
      </c>
      <c r="X40" s="54">
        <v>232.34</v>
      </c>
      <c r="Y40" s="150">
        <v>1208.71</v>
      </c>
      <c r="Z40" s="150">
        <v>685.36</v>
      </c>
      <c r="AA40" s="150">
        <v>523.35</v>
      </c>
      <c r="AB40" s="150">
        <v>239.7</v>
      </c>
      <c r="AC40" s="156">
        <v>0.00819672131147541</v>
      </c>
      <c r="AD40" s="160">
        <v>1.9647540983606557</v>
      </c>
    </row>
    <row r="41" spans="1:30" ht="15">
      <c r="A41" s="26" t="s">
        <v>12</v>
      </c>
      <c r="B41" s="26" t="s">
        <v>4</v>
      </c>
      <c r="C41" s="26" t="s">
        <v>75</v>
      </c>
      <c r="D41" s="26" t="s">
        <v>76</v>
      </c>
      <c r="E41" s="148">
        <v>303</v>
      </c>
      <c r="F41" s="149">
        <v>704</v>
      </c>
      <c r="G41" s="149">
        <v>579</v>
      </c>
      <c r="H41" s="54">
        <v>879.099</v>
      </c>
      <c r="I41" s="150">
        <v>7176.33</v>
      </c>
      <c r="J41" s="150">
        <v>3730.06</v>
      </c>
      <c r="K41" s="150">
        <v>3446.27</v>
      </c>
      <c r="L41" s="150">
        <v>1166.46</v>
      </c>
      <c r="M41" s="156">
        <v>0.8224431818181818</v>
      </c>
      <c r="N41" s="160">
        <v>1.6569034090909092</v>
      </c>
      <c r="Q41" s="26" t="s">
        <v>12</v>
      </c>
      <c r="R41" s="26" t="s">
        <v>4</v>
      </c>
      <c r="S41" s="26" t="s">
        <v>75</v>
      </c>
      <c r="T41" s="26" t="s">
        <v>76</v>
      </c>
      <c r="U41" s="148">
        <v>576</v>
      </c>
      <c r="V41" s="149">
        <v>1678</v>
      </c>
      <c r="W41" s="149">
        <v>648</v>
      </c>
      <c r="X41" s="54">
        <v>2047.131</v>
      </c>
      <c r="Y41" s="150">
        <v>20529.2</v>
      </c>
      <c r="Z41" s="150">
        <v>10606.56</v>
      </c>
      <c r="AA41" s="150">
        <v>9922.640000000001</v>
      </c>
      <c r="AB41" s="150">
        <v>2887.61</v>
      </c>
      <c r="AC41" s="156">
        <v>0.38617401668653156</v>
      </c>
      <c r="AD41" s="160">
        <v>1.7208641239570919</v>
      </c>
    </row>
    <row r="42" spans="1:30" ht="15">
      <c r="A42" s="7" t="s">
        <v>21</v>
      </c>
      <c r="B42" s="7" t="s">
        <v>4</v>
      </c>
      <c r="C42" s="7" t="s">
        <v>75</v>
      </c>
      <c r="D42" s="7" t="s">
        <v>76</v>
      </c>
      <c r="E42" s="148">
        <v>15</v>
      </c>
      <c r="F42" s="149">
        <v>49</v>
      </c>
      <c r="G42" s="149">
        <v>26</v>
      </c>
      <c r="H42" s="54">
        <v>73</v>
      </c>
      <c r="I42" s="150">
        <v>531.56</v>
      </c>
      <c r="J42" s="150">
        <v>203.4</v>
      </c>
      <c r="K42" s="150">
        <v>328.15999999999997</v>
      </c>
      <c r="L42" s="150">
        <v>176.02</v>
      </c>
      <c r="M42" s="156">
        <v>0.5306122448979592</v>
      </c>
      <c r="N42" s="160">
        <v>3.592244897959184</v>
      </c>
      <c r="Q42" s="7" t="s">
        <v>21</v>
      </c>
      <c r="R42" s="7" t="s">
        <v>4</v>
      </c>
      <c r="S42" s="7" t="s">
        <v>75</v>
      </c>
      <c r="T42" s="7" t="s">
        <v>76</v>
      </c>
      <c r="U42" s="148">
        <v>8</v>
      </c>
      <c r="V42" s="149">
        <v>22</v>
      </c>
      <c r="W42" s="149">
        <v>6</v>
      </c>
      <c r="X42" s="54">
        <v>32</v>
      </c>
      <c r="Y42" s="150">
        <v>281.26</v>
      </c>
      <c r="Z42" s="150">
        <v>97.42</v>
      </c>
      <c r="AA42" s="150">
        <v>183.83999999999997</v>
      </c>
      <c r="AB42" s="150">
        <v>56.79</v>
      </c>
      <c r="AC42" s="156">
        <v>0.2727272727272727</v>
      </c>
      <c r="AD42" s="160">
        <v>2.5813636363636365</v>
      </c>
    </row>
    <row r="43" spans="1:30" ht="15">
      <c r="A43" s="7" t="s">
        <v>22</v>
      </c>
      <c r="B43" s="7" t="s">
        <v>4</v>
      </c>
      <c r="C43" s="7"/>
      <c r="D43" s="7"/>
      <c r="E43" s="148"/>
      <c r="F43" s="149"/>
      <c r="G43" s="149"/>
      <c r="H43" s="54"/>
      <c r="I43" s="150"/>
      <c r="J43" s="150"/>
      <c r="K43" s="150"/>
      <c r="L43" s="150"/>
      <c r="M43" s="156"/>
      <c r="N43" s="160"/>
      <c r="Q43" s="7" t="s">
        <v>22</v>
      </c>
      <c r="R43" s="7" t="s">
        <v>4</v>
      </c>
      <c r="S43" s="7" t="s">
        <v>75</v>
      </c>
      <c r="T43" s="7" t="s">
        <v>76</v>
      </c>
      <c r="U43" s="148">
        <v>1</v>
      </c>
      <c r="V43" s="149">
        <v>2</v>
      </c>
      <c r="W43" s="149">
        <v>0</v>
      </c>
      <c r="X43" s="54">
        <v>4</v>
      </c>
      <c r="Y43" s="150">
        <v>47.36</v>
      </c>
      <c r="Z43" s="150">
        <v>20.78</v>
      </c>
      <c r="AA43" s="150">
        <v>26.58</v>
      </c>
      <c r="AB43" s="150">
        <v>13.76</v>
      </c>
      <c r="AC43" s="156">
        <v>0</v>
      </c>
      <c r="AD43" s="160">
        <v>6.88</v>
      </c>
    </row>
    <row r="44" spans="1:30" ht="15">
      <c r="A44" s="7" t="s">
        <v>18</v>
      </c>
      <c r="B44" s="7" t="s">
        <v>4</v>
      </c>
      <c r="C44" s="7" t="s">
        <v>75</v>
      </c>
      <c r="D44" s="7" t="s">
        <v>76</v>
      </c>
      <c r="E44" s="148">
        <v>111</v>
      </c>
      <c r="F44" s="149">
        <v>167</v>
      </c>
      <c r="G44" s="149">
        <v>142</v>
      </c>
      <c r="H44" s="54">
        <v>226.666</v>
      </c>
      <c r="I44" s="150">
        <v>1764</v>
      </c>
      <c r="J44" s="150">
        <v>774.01</v>
      </c>
      <c r="K44" s="150">
        <v>989.99</v>
      </c>
      <c r="L44" s="150">
        <v>295.09</v>
      </c>
      <c r="M44" s="156">
        <v>0.8502994011976048</v>
      </c>
      <c r="N44" s="160">
        <v>1.767005988023952</v>
      </c>
      <c r="Q44" s="7" t="s">
        <v>18</v>
      </c>
      <c r="R44" s="7" t="s">
        <v>4</v>
      </c>
      <c r="S44" s="7" t="s">
        <v>75</v>
      </c>
      <c r="T44" s="7" t="s">
        <v>76</v>
      </c>
      <c r="U44" s="148">
        <v>343</v>
      </c>
      <c r="V44" s="149">
        <v>563</v>
      </c>
      <c r="W44" s="149">
        <v>355</v>
      </c>
      <c r="X44" s="54">
        <v>709.833</v>
      </c>
      <c r="Y44" s="150">
        <v>6300.14</v>
      </c>
      <c r="Z44" s="150">
        <v>2720.29</v>
      </c>
      <c r="AA44" s="150">
        <v>3579.8500000000004</v>
      </c>
      <c r="AB44" s="150">
        <v>933.25</v>
      </c>
      <c r="AC44" s="156">
        <v>0.6305506216696269</v>
      </c>
      <c r="AD44" s="160">
        <v>1.6576376554174068</v>
      </c>
    </row>
    <row r="45" spans="1:30" ht="15">
      <c r="A45" s="7" t="s">
        <v>13</v>
      </c>
      <c r="B45" s="7" t="s">
        <v>4</v>
      </c>
      <c r="C45" s="7" t="s">
        <v>75</v>
      </c>
      <c r="D45" s="7" t="s">
        <v>76</v>
      </c>
      <c r="E45" s="148">
        <v>372</v>
      </c>
      <c r="F45" s="149">
        <v>1222</v>
      </c>
      <c r="G45" s="149">
        <v>1221</v>
      </c>
      <c r="H45" s="54">
        <v>1918.833</v>
      </c>
      <c r="I45" s="150">
        <v>14937.48</v>
      </c>
      <c r="J45" s="150">
        <v>8589.58</v>
      </c>
      <c r="K45" s="150">
        <v>6347.9</v>
      </c>
      <c r="L45" s="150">
        <v>2574.6</v>
      </c>
      <c r="M45" s="156">
        <v>0.9991816693944353</v>
      </c>
      <c r="N45" s="160">
        <v>2.106873977086743</v>
      </c>
      <c r="Q45" s="7" t="s">
        <v>13</v>
      </c>
      <c r="R45" s="7" t="s">
        <v>4</v>
      </c>
      <c r="S45" s="7" t="s">
        <v>75</v>
      </c>
      <c r="T45" s="7" t="s">
        <v>76</v>
      </c>
      <c r="U45" s="148">
        <v>446</v>
      </c>
      <c r="V45" s="149">
        <v>1472</v>
      </c>
      <c r="W45" s="149">
        <v>1462</v>
      </c>
      <c r="X45" s="54">
        <v>2361.04</v>
      </c>
      <c r="Y45" s="150">
        <v>17766.61</v>
      </c>
      <c r="Z45" s="150">
        <v>10396.96</v>
      </c>
      <c r="AA45" s="150">
        <v>7369.6500000000015</v>
      </c>
      <c r="AB45" s="150">
        <v>2942.71</v>
      </c>
      <c r="AC45" s="156">
        <v>0.9932065217391305</v>
      </c>
      <c r="AD45" s="160">
        <v>1.9991236413043478</v>
      </c>
    </row>
    <row r="46" spans="1:30" ht="15">
      <c r="A46" s="7" t="s">
        <v>20</v>
      </c>
      <c r="B46" s="7" t="s">
        <v>4</v>
      </c>
      <c r="C46" s="7" t="s">
        <v>75</v>
      </c>
      <c r="D46" s="7" t="s">
        <v>76</v>
      </c>
      <c r="E46" s="148">
        <v>1330</v>
      </c>
      <c r="F46" s="149">
        <v>3214</v>
      </c>
      <c r="G46" s="149">
        <v>2380</v>
      </c>
      <c r="H46" s="54">
        <v>5432.829</v>
      </c>
      <c r="I46" s="150">
        <v>61874.27</v>
      </c>
      <c r="J46" s="150">
        <v>36470.52</v>
      </c>
      <c r="K46" s="150">
        <v>25403.75</v>
      </c>
      <c r="L46" s="150">
        <v>5902.24</v>
      </c>
      <c r="M46" s="156">
        <v>0.7405102675793404</v>
      </c>
      <c r="N46" s="160">
        <v>1.8364156813939017</v>
      </c>
      <c r="Q46" s="7" t="s">
        <v>20</v>
      </c>
      <c r="R46" s="7" t="s">
        <v>4</v>
      </c>
      <c r="S46" s="7" t="s">
        <v>75</v>
      </c>
      <c r="T46" s="7" t="s">
        <v>76</v>
      </c>
      <c r="U46" s="148">
        <v>1314</v>
      </c>
      <c r="V46" s="149">
        <v>3114</v>
      </c>
      <c r="W46" s="149">
        <v>1513</v>
      </c>
      <c r="X46" s="54">
        <v>5294.168</v>
      </c>
      <c r="Y46" s="150">
        <v>59999</v>
      </c>
      <c r="Z46" s="150">
        <v>35622.89</v>
      </c>
      <c r="AA46" s="150">
        <v>24376.11</v>
      </c>
      <c r="AB46" s="150">
        <v>6361.87</v>
      </c>
      <c r="AC46" s="156">
        <v>0.48587026332691075</v>
      </c>
      <c r="AD46" s="160">
        <v>2.042989723827874</v>
      </c>
    </row>
    <row r="47" spans="1:30" ht="15">
      <c r="A47" s="7" t="s">
        <v>15</v>
      </c>
      <c r="B47" s="7" t="s">
        <v>4</v>
      </c>
      <c r="C47" s="7" t="s">
        <v>75</v>
      </c>
      <c r="D47" s="7" t="s">
        <v>76</v>
      </c>
      <c r="E47" s="148">
        <v>328</v>
      </c>
      <c r="F47" s="149">
        <v>544</v>
      </c>
      <c r="G47" s="149">
        <v>470</v>
      </c>
      <c r="H47" s="54">
        <v>683.67</v>
      </c>
      <c r="I47" s="150">
        <v>5352.18</v>
      </c>
      <c r="J47" s="150">
        <v>2567.54</v>
      </c>
      <c r="K47" s="150">
        <v>2784.6400000000003</v>
      </c>
      <c r="L47" s="150">
        <v>1055.07</v>
      </c>
      <c r="M47" s="156">
        <v>0.8639705882352942</v>
      </c>
      <c r="N47" s="160">
        <v>1.9394669117647059</v>
      </c>
      <c r="Q47" s="7" t="s">
        <v>15</v>
      </c>
      <c r="R47" s="7" t="s">
        <v>4</v>
      </c>
      <c r="S47" s="7" t="s">
        <v>75</v>
      </c>
      <c r="T47" s="7" t="s">
        <v>76</v>
      </c>
      <c r="U47" s="148">
        <v>323</v>
      </c>
      <c r="V47" s="149">
        <v>550</v>
      </c>
      <c r="W47" s="149">
        <v>371</v>
      </c>
      <c r="X47" s="54">
        <v>705.807</v>
      </c>
      <c r="Y47" s="150">
        <v>5672.73</v>
      </c>
      <c r="Z47" s="150">
        <v>3042.89</v>
      </c>
      <c r="AA47" s="150">
        <v>2629.8399999999997</v>
      </c>
      <c r="AB47" s="150">
        <v>724.4</v>
      </c>
      <c r="AC47" s="156">
        <v>0.6745454545454546</v>
      </c>
      <c r="AD47" s="160">
        <v>1.317090909090909</v>
      </c>
    </row>
    <row r="48" spans="1:30" ht="15">
      <c r="A48" s="7" t="s">
        <v>16</v>
      </c>
      <c r="B48" s="7" t="s">
        <v>4</v>
      </c>
      <c r="C48" s="7" t="s">
        <v>75</v>
      </c>
      <c r="D48" s="7" t="s">
        <v>76</v>
      </c>
      <c r="E48" s="148">
        <v>212</v>
      </c>
      <c r="F48" s="149">
        <v>408</v>
      </c>
      <c r="G48" s="149">
        <v>211</v>
      </c>
      <c r="H48" s="54">
        <v>454.9</v>
      </c>
      <c r="I48" s="150">
        <v>3753.52</v>
      </c>
      <c r="J48" s="150">
        <v>1782.06</v>
      </c>
      <c r="K48" s="150">
        <v>1971.46</v>
      </c>
      <c r="L48" s="150">
        <v>615.45</v>
      </c>
      <c r="M48" s="156">
        <v>0.5171568627450981</v>
      </c>
      <c r="N48" s="160">
        <v>1.5084558823529413</v>
      </c>
      <c r="Q48" s="7" t="s">
        <v>16</v>
      </c>
      <c r="R48" s="7" t="s">
        <v>4</v>
      </c>
      <c r="S48" s="7" t="s">
        <v>75</v>
      </c>
      <c r="T48" s="7" t="s">
        <v>76</v>
      </c>
      <c r="U48" s="148">
        <v>81</v>
      </c>
      <c r="V48" s="149">
        <v>90</v>
      </c>
      <c r="W48" s="149">
        <v>90</v>
      </c>
      <c r="X48" s="54">
        <v>90.6</v>
      </c>
      <c r="Y48" s="150">
        <v>925.57</v>
      </c>
      <c r="Z48" s="150">
        <v>441.93</v>
      </c>
      <c r="AA48" s="150">
        <v>483.64000000000004</v>
      </c>
      <c r="AB48" s="150">
        <v>111.01</v>
      </c>
      <c r="AC48" s="156">
        <v>1</v>
      </c>
      <c r="AD48" s="160">
        <v>1.2334444444444446</v>
      </c>
    </row>
    <row r="49" spans="1:30" ht="15">
      <c r="A49" s="7" t="s">
        <v>14</v>
      </c>
      <c r="B49" s="7" t="s">
        <v>4</v>
      </c>
      <c r="C49" s="7" t="s">
        <v>75</v>
      </c>
      <c r="D49" s="7" t="s">
        <v>76</v>
      </c>
      <c r="E49" s="148">
        <v>157</v>
      </c>
      <c r="F49" s="149">
        <v>642</v>
      </c>
      <c r="G49" s="149">
        <v>517</v>
      </c>
      <c r="H49" s="54">
        <v>1187</v>
      </c>
      <c r="I49" s="150">
        <v>7825.24</v>
      </c>
      <c r="J49" s="150">
        <v>3752.9</v>
      </c>
      <c r="K49" s="150">
        <v>4072.3399999999997</v>
      </c>
      <c r="L49" s="150">
        <v>1792.33</v>
      </c>
      <c r="M49" s="156">
        <v>0.8052959501557633</v>
      </c>
      <c r="N49" s="160">
        <v>2.7917912772585667</v>
      </c>
      <c r="Q49" s="7" t="s">
        <v>14</v>
      </c>
      <c r="R49" s="7" t="s">
        <v>4</v>
      </c>
      <c r="S49" s="7" t="s">
        <v>75</v>
      </c>
      <c r="T49" s="7" t="s">
        <v>76</v>
      </c>
      <c r="U49" s="148">
        <v>192</v>
      </c>
      <c r="V49" s="149">
        <v>719</v>
      </c>
      <c r="W49" s="149">
        <v>473</v>
      </c>
      <c r="X49" s="54">
        <v>1408</v>
      </c>
      <c r="Y49" s="150">
        <v>9787.58</v>
      </c>
      <c r="Z49" s="150">
        <v>5084.89</v>
      </c>
      <c r="AA49" s="150">
        <v>4702.69</v>
      </c>
      <c r="AB49" s="150">
        <v>1907.91</v>
      </c>
      <c r="AC49" s="156">
        <v>0.6578581363004172</v>
      </c>
      <c r="AD49" s="160">
        <v>2.6535605006954106</v>
      </c>
    </row>
    <row r="50" spans="1:30" ht="15">
      <c r="A50" s="7" t="s">
        <v>17</v>
      </c>
      <c r="B50" s="7" t="s">
        <v>4</v>
      </c>
      <c r="C50" s="7"/>
      <c r="D50" s="7"/>
      <c r="E50" s="148"/>
      <c r="F50" s="149"/>
      <c r="G50" s="149"/>
      <c r="H50" s="54"/>
      <c r="I50" s="150"/>
      <c r="J50" s="150"/>
      <c r="K50" s="150"/>
      <c r="L50" s="150"/>
      <c r="M50" s="156"/>
      <c r="N50" s="160"/>
      <c r="Q50" s="7" t="s">
        <v>17</v>
      </c>
      <c r="R50" s="7" t="s">
        <v>4</v>
      </c>
      <c r="S50" s="7"/>
      <c r="T50" s="7"/>
      <c r="U50" s="148"/>
      <c r="V50" s="149"/>
      <c r="W50" s="149"/>
      <c r="X50" s="54"/>
      <c r="Y50" s="150"/>
      <c r="Z50" s="150"/>
      <c r="AA50" s="150"/>
      <c r="AB50" s="150"/>
      <c r="AC50" s="156"/>
      <c r="AD50" s="160"/>
    </row>
    <row r="51" spans="1:30" ht="15.75" thickBot="1">
      <c r="A51" s="7" t="s">
        <v>23</v>
      </c>
      <c r="B51" s="11" t="s">
        <v>4</v>
      </c>
      <c r="C51" s="11" t="s">
        <v>75</v>
      </c>
      <c r="D51" s="11" t="s">
        <v>76</v>
      </c>
      <c r="E51" s="148">
        <v>833</v>
      </c>
      <c r="F51" s="149">
        <v>2724</v>
      </c>
      <c r="G51" s="149">
        <v>2587</v>
      </c>
      <c r="H51" s="54">
        <v>4582.471</v>
      </c>
      <c r="I51" s="150">
        <v>41185.87</v>
      </c>
      <c r="J51" s="150">
        <v>26405.3</v>
      </c>
      <c r="K51" s="150">
        <v>14780.570000000003</v>
      </c>
      <c r="L51" s="150">
        <v>4522.66</v>
      </c>
      <c r="M51" s="156">
        <v>0.9497063142437592</v>
      </c>
      <c r="N51" s="160">
        <v>1.6603010279001469</v>
      </c>
      <c r="Q51" s="7" t="s">
        <v>23</v>
      </c>
      <c r="R51" s="11" t="s">
        <v>4</v>
      </c>
      <c r="S51" s="11" t="s">
        <v>75</v>
      </c>
      <c r="T51" s="11" t="s">
        <v>76</v>
      </c>
      <c r="U51" s="148">
        <v>820</v>
      </c>
      <c r="V51" s="149">
        <v>2629</v>
      </c>
      <c r="W51" s="149">
        <v>2196</v>
      </c>
      <c r="X51" s="54">
        <v>4665.027</v>
      </c>
      <c r="Y51" s="150">
        <v>40886.64</v>
      </c>
      <c r="Z51" s="150">
        <v>27128.07</v>
      </c>
      <c r="AA51" s="150">
        <v>13758.57</v>
      </c>
      <c r="AB51" s="150">
        <v>3523.53</v>
      </c>
      <c r="AC51" s="156">
        <v>0.8352985926207683</v>
      </c>
      <c r="AD51" s="160">
        <v>1.3402548497527578</v>
      </c>
    </row>
    <row r="52" spans="1:30" ht="15.75" thickBot="1">
      <c r="A52" s="15" t="s">
        <v>34</v>
      </c>
      <c r="B52" s="15"/>
      <c r="C52" s="15"/>
      <c r="D52" s="15"/>
      <c r="E52" s="151">
        <v>3730</v>
      </c>
      <c r="F52" s="17">
        <v>9853</v>
      </c>
      <c r="G52" s="17">
        <v>8282</v>
      </c>
      <c r="H52" s="18">
        <v>15786.467999999999</v>
      </c>
      <c r="I52" s="17">
        <v>146384.2</v>
      </c>
      <c r="J52" s="17">
        <v>85304.93</v>
      </c>
      <c r="K52" s="17">
        <v>61079.27000000002</v>
      </c>
      <c r="L52" s="17">
        <v>18601.690000000002</v>
      </c>
      <c r="M52" s="157">
        <v>0.8405561757840252</v>
      </c>
      <c r="N52" s="152">
        <v>1.8879214452451032</v>
      </c>
      <c r="Q52" s="15" t="s">
        <v>34</v>
      </c>
      <c r="R52" s="38"/>
      <c r="S52" s="38"/>
      <c r="T52" s="38"/>
      <c r="U52" s="151">
        <v>4158</v>
      </c>
      <c r="V52" s="17">
        <v>10961</v>
      </c>
      <c r="W52" s="17">
        <v>7115</v>
      </c>
      <c r="X52" s="18">
        <v>17549.946</v>
      </c>
      <c r="Y52" s="17">
        <v>163404.8</v>
      </c>
      <c r="Z52" s="17">
        <v>95848.04000000001</v>
      </c>
      <c r="AA52" s="17">
        <v>67556.76000000001</v>
      </c>
      <c r="AB52" s="17">
        <v>19702.54</v>
      </c>
      <c r="AC52" s="157">
        <v>0.6491196058753763</v>
      </c>
      <c r="AD52" s="152">
        <v>1.797513000638628</v>
      </c>
    </row>
    <row r="53" spans="1:30" ht="21.75" customHeight="1" thickBot="1">
      <c r="A53" s="15" t="s">
        <v>65</v>
      </c>
      <c r="B53" s="15"/>
      <c r="C53" s="15"/>
      <c r="D53" s="15"/>
      <c r="E53" s="151">
        <v>27074</v>
      </c>
      <c r="F53" s="17">
        <v>125078</v>
      </c>
      <c r="G53" s="17">
        <v>88019</v>
      </c>
      <c r="H53" s="18">
        <v>203231.30999999997</v>
      </c>
      <c r="I53" s="17">
        <v>2355124.89</v>
      </c>
      <c r="J53" s="17">
        <v>1495642.93</v>
      </c>
      <c r="K53" s="17">
        <v>859481.9600000002</v>
      </c>
      <c r="L53" s="17">
        <v>272144.93</v>
      </c>
      <c r="M53" s="157">
        <v>0.7037128831609076</v>
      </c>
      <c r="N53" s="152">
        <v>2.175801739714418</v>
      </c>
      <c r="Q53" s="15" t="s">
        <v>65</v>
      </c>
      <c r="R53" s="38"/>
      <c r="S53" s="15"/>
      <c r="T53" s="15"/>
      <c r="U53" s="151">
        <v>28756</v>
      </c>
      <c r="V53" s="17">
        <v>122882</v>
      </c>
      <c r="W53" s="17">
        <v>68141</v>
      </c>
      <c r="X53" s="18">
        <v>204045.106</v>
      </c>
      <c r="Y53" s="17">
        <v>2040700.880000007</v>
      </c>
      <c r="Z53" s="17">
        <v>1237572.480000021</v>
      </c>
      <c r="AA53" s="17">
        <v>803128.3999999859</v>
      </c>
      <c r="AB53" s="17">
        <v>258564.45</v>
      </c>
      <c r="AC53" s="157">
        <v>0.5545238521508439</v>
      </c>
      <c r="AD53" s="152">
        <v>2.1041686333230256</v>
      </c>
    </row>
    <row r="57" spans="1:30" ht="60">
      <c r="A57" s="47">
        <v>2013</v>
      </c>
      <c r="B57" s="47"/>
      <c r="C57" s="47"/>
      <c r="D57" s="47" t="s">
        <v>25</v>
      </c>
      <c r="E57" s="48" t="s">
        <v>26</v>
      </c>
      <c r="F57" s="48" t="s">
        <v>36</v>
      </c>
      <c r="G57" s="48" t="s">
        <v>37</v>
      </c>
      <c r="H57" s="51" t="s">
        <v>27</v>
      </c>
      <c r="I57" s="52" t="s">
        <v>29</v>
      </c>
      <c r="J57" s="52" t="s">
        <v>28</v>
      </c>
      <c r="K57" s="52" t="s">
        <v>31</v>
      </c>
      <c r="L57" s="52" t="s">
        <v>30</v>
      </c>
      <c r="M57" s="48" t="s">
        <v>1</v>
      </c>
      <c r="N57" s="49" t="s">
        <v>64</v>
      </c>
      <c r="Q57" s="47">
        <v>2012</v>
      </c>
      <c r="R57" s="123"/>
      <c r="S57" s="123" t="s">
        <v>25</v>
      </c>
      <c r="T57" s="123" t="s">
        <v>25</v>
      </c>
      <c r="U57" s="48" t="s">
        <v>26</v>
      </c>
      <c r="V57" s="48" t="s">
        <v>36</v>
      </c>
      <c r="W57" s="48" t="s">
        <v>37</v>
      </c>
      <c r="X57" s="51" t="s">
        <v>27</v>
      </c>
      <c r="Y57" s="52" t="s">
        <v>29</v>
      </c>
      <c r="Z57" s="52" t="s">
        <v>28</v>
      </c>
      <c r="AA57" s="52" t="s">
        <v>74</v>
      </c>
      <c r="AB57" s="52" t="s">
        <v>30</v>
      </c>
      <c r="AC57" s="48" t="s">
        <v>1</v>
      </c>
      <c r="AD57" s="49" t="s">
        <v>64</v>
      </c>
    </row>
    <row r="58" spans="1:30" ht="15.75" thickBot="1">
      <c r="A58" s="125" t="s">
        <v>0</v>
      </c>
      <c r="B58" s="120"/>
      <c r="C58" s="120" t="s">
        <v>69</v>
      </c>
      <c r="D58" s="120" t="s">
        <v>25</v>
      </c>
      <c r="E58" s="122" t="s">
        <v>25</v>
      </c>
      <c r="F58" s="122" t="s">
        <v>25</v>
      </c>
      <c r="G58" s="122"/>
      <c r="H58" s="122" t="s">
        <v>70</v>
      </c>
      <c r="I58" s="122" t="s">
        <v>71</v>
      </c>
      <c r="J58" s="122" t="s">
        <v>71</v>
      </c>
      <c r="L58" s="122" t="s">
        <v>71</v>
      </c>
      <c r="M58" s="121"/>
      <c r="Q58" s="125" t="s">
        <v>0</v>
      </c>
      <c r="R58" s="125"/>
      <c r="S58" s="125" t="s">
        <v>69</v>
      </c>
      <c r="T58" s="125" t="s">
        <v>25</v>
      </c>
      <c r="U58" s="126" t="s">
        <v>25</v>
      </c>
      <c r="V58" s="126" t="s">
        <v>25</v>
      </c>
      <c r="W58" s="126"/>
      <c r="X58" s="127" t="s">
        <v>70</v>
      </c>
      <c r="Y58" s="126" t="s">
        <v>71</v>
      </c>
      <c r="Z58" s="126" t="s">
        <v>71</v>
      </c>
      <c r="AA58" s="126" t="s">
        <v>71</v>
      </c>
      <c r="AB58" s="126" t="s">
        <v>71</v>
      </c>
      <c r="AC58" s="153"/>
      <c r="AD58" s="127" t="s">
        <v>71</v>
      </c>
    </row>
    <row r="59" spans="1:30" ht="15">
      <c r="A59" s="20" t="s">
        <v>7</v>
      </c>
      <c r="B59" s="21" t="s">
        <v>2</v>
      </c>
      <c r="C59" s="21" t="s">
        <v>77</v>
      </c>
      <c r="D59" s="21" t="s">
        <v>78</v>
      </c>
      <c r="E59" s="144">
        <v>1518</v>
      </c>
      <c r="F59" s="145">
        <v>6056</v>
      </c>
      <c r="G59" s="145">
        <v>5639</v>
      </c>
      <c r="H59" s="146">
        <v>11939.518</v>
      </c>
      <c r="I59" s="147">
        <v>308225.12</v>
      </c>
      <c r="J59" s="147">
        <v>268322.03</v>
      </c>
      <c r="K59" s="147">
        <v>39903.08999999997</v>
      </c>
      <c r="L59" s="147">
        <v>8770.38</v>
      </c>
      <c r="M59" s="155">
        <v>0.9311426684280053</v>
      </c>
      <c r="N59" s="159">
        <v>1.4482133421400263</v>
      </c>
      <c r="Q59" s="20" t="s">
        <v>7</v>
      </c>
      <c r="R59" s="21" t="s">
        <v>2</v>
      </c>
      <c r="S59" s="21" t="s">
        <v>77</v>
      </c>
      <c r="T59" s="21" t="s">
        <v>78</v>
      </c>
      <c r="U59" s="144">
        <v>1524</v>
      </c>
      <c r="V59" s="145">
        <v>5796</v>
      </c>
      <c r="W59" s="145">
        <v>5288</v>
      </c>
      <c r="X59" s="146">
        <v>11092.406</v>
      </c>
      <c r="Y59" s="147">
        <v>264688.68</v>
      </c>
      <c r="Z59" s="147">
        <v>229303.81</v>
      </c>
      <c r="AA59" s="147">
        <v>35384.869999999995</v>
      </c>
      <c r="AB59" s="147">
        <v>7262.7</v>
      </c>
      <c r="AC59" s="128">
        <v>0.9123533471359558</v>
      </c>
      <c r="AD59" s="159">
        <v>1.2530538302277432</v>
      </c>
    </row>
    <row r="60" spans="1:30" ht="15">
      <c r="A60" s="25" t="s">
        <v>5</v>
      </c>
      <c r="B60" s="26" t="s">
        <v>2</v>
      </c>
      <c r="C60" s="26" t="s">
        <v>79</v>
      </c>
      <c r="D60" s="26" t="s">
        <v>78</v>
      </c>
      <c r="E60" s="148">
        <v>682</v>
      </c>
      <c r="F60" s="149">
        <v>2878</v>
      </c>
      <c r="G60" s="149">
        <v>1239</v>
      </c>
      <c r="H60" s="54">
        <v>6074.068</v>
      </c>
      <c r="I60" s="150">
        <v>105140.12</v>
      </c>
      <c r="J60" s="150">
        <v>89318.45</v>
      </c>
      <c r="K60" s="150">
        <v>15821.669999999998</v>
      </c>
      <c r="L60" s="150">
        <v>9176.64</v>
      </c>
      <c r="M60" s="156">
        <v>0.43050729673384297</v>
      </c>
      <c r="N60" s="160">
        <v>3.188547602501737</v>
      </c>
      <c r="Q60" s="25" t="s">
        <v>5</v>
      </c>
      <c r="R60" s="26" t="s">
        <v>2</v>
      </c>
      <c r="S60" s="26" t="s">
        <v>79</v>
      </c>
      <c r="T60" s="26" t="s">
        <v>78</v>
      </c>
      <c r="U60" s="148">
        <v>591</v>
      </c>
      <c r="V60" s="149">
        <v>2404</v>
      </c>
      <c r="W60" s="149">
        <v>638</v>
      </c>
      <c r="X60" s="54">
        <v>5103.9</v>
      </c>
      <c r="Y60" s="150">
        <v>86754.84</v>
      </c>
      <c r="Z60" s="150">
        <v>73285.01</v>
      </c>
      <c r="AA60" s="150">
        <v>13469.830000000002</v>
      </c>
      <c r="AB60" s="150">
        <v>7786.99</v>
      </c>
      <c r="AC60" s="129">
        <v>0.2653910149750416</v>
      </c>
      <c r="AD60" s="160">
        <v>3.2391805324459235</v>
      </c>
    </row>
    <row r="61" spans="1:30" ht="15.75" thickBot="1">
      <c r="A61" s="29" t="s">
        <v>6</v>
      </c>
      <c r="B61" s="30" t="s">
        <v>2</v>
      </c>
      <c r="C61" s="30" t="s">
        <v>80</v>
      </c>
      <c r="D61" s="30" t="s">
        <v>78</v>
      </c>
      <c r="E61" s="148">
        <v>2777</v>
      </c>
      <c r="F61" s="149">
        <v>9493</v>
      </c>
      <c r="G61" s="149">
        <v>7447</v>
      </c>
      <c r="H61" s="54">
        <v>18172.733</v>
      </c>
      <c r="I61" s="150">
        <v>885214.6</v>
      </c>
      <c r="J61" s="150">
        <v>808439.58</v>
      </c>
      <c r="K61" s="150">
        <v>76775.02000000002</v>
      </c>
      <c r="L61" s="150">
        <v>25268.94</v>
      </c>
      <c r="M61" s="156">
        <v>0.7844727694090382</v>
      </c>
      <c r="N61" s="160">
        <v>2.661849784051406</v>
      </c>
      <c r="Q61" s="29" t="s">
        <v>6</v>
      </c>
      <c r="R61" s="30" t="s">
        <v>2</v>
      </c>
      <c r="S61" s="30" t="s">
        <v>80</v>
      </c>
      <c r="T61" s="30" t="s">
        <v>78</v>
      </c>
      <c r="U61" s="148">
        <v>2380</v>
      </c>
      <c r="V61" s="149">
        <v>7946</v>
      </c>
      <c r="W61" s="149">
        <v>5680</v>
      </c>
      <c r="X61" s="54">
        <v>15325.026</v>
      </c>
      <c r="Y61" s="150">
        <v>686992.75</v>
      </c>
      <c r="Z61" s="150">
        <v>627611.109999998</v>
      </c>
      <c r="AA61" s="150">
        <v>59381.64000000199</v>
      </c>
      <c r="AB61" s="150">
        <v>15500.46</v>
      </c>
      <c r="AC61" s="130">
        <v>0.7148250692172162</v>
      </c>
      <c r="AD61" s="160">
        <v>1.9507248930279384</v>
      </c>
    </row>
    <row r="62" spans="1:30" ht="15.75" thickBot="1">
      <c r="A62" s="15" t="s">
        <v>33</v>
      </c>
      <c r="B62" s="16"/>
      <c r="C62" s="16" t="s">
        <v>81</v>
      </c>
      <c r="D62" s="16" t="s">
        <v>78</v>
      </c>
      <c r="E62" s="151">
        <v>4977</v>
      </c>
      <c r="F62" s="17">
        <v>18427</v>
      </c>
      <c r="G62" s="17">
        <v>14325</v>
      </c>
      <c r="H62" s="18">
        <v>36186.319</v>
      </c>
      <c r="I62" s="17">
        <v>1298579.8399999999</v>
      </c>
      <c r="J62" s="17">
        <v>1166080.06</v>
      </c>
      <c r="K62" s="17">
        <v>132499.7799999998</v>
      </c>
      <c r="L62" s="17">
        <v>43215.95999999999</v>
      </c>
      <c r="M62" s="157">
        <v>0.7773918706246269</v>
      </c>
      <c r="N62" s="152">
        <v>2.3452520757583977</v>
      </c>
      <c r="Q62" s="15" t="s">
        <v>33</v>
      </c>
      <c r="R62" s="16"/>
      <c r="S62" s="16" t="s">
        <v>81</v>
      </c>
      <c r="T62" s="16" t="s">
        <v>78</v>
      </c>
      <c r="U62" s="151">
        <v>4495</v>
      </c>
      <c r="V62" s="17">
        <v>16146</v>
      </c>
      <c r="W62" s="17">
        <v>11606</v>
      </c>
      <c r="X62" s="18">
        <v>31521.332000000002</v>
      </c>
      <c r="Y62" s="17">
        <v>1038436.27</v>
      </c>
      <c r="Z62" s="17">
        <v>930199.9299999981</v>
      </c>
      <c r="AA62" s="17">
        <v>108236.34000000199</v>
      </c>
      <c r="AB62" s="17">
        <v>30550.149999999998</v>
      </c>
      <c r="AC62" s="131">
        <v>0.7188158057723275</v>
      </c>
      <c r="AD62" s="152">
        <v>1.8921187910318344</v>
      </c>
    </row>
    <row r="63" spans="1:30" ht="15">
      <c r="A63" s="26" t="s">
        <v>10</v>
      </c>
      <c r="B63" s="26" t="s">
        <v>3</v>
      </c>
      <c r="C63" s="26" t="s">
        <v>82</v>
      </c>
      <c r="D63" s="26" t="s">
        <v>78</v>
      </c>
      <c r="E63" s="148">
        <v>2431</v>
      </c>
      <c r="F63" s="149">
        <v>8639</v>
      </c>
      <c r="G63" s="149">
        <v>7533</v>
      </c>
      <c r="H63" s="54">
        <v>14421.417</v>
      </c>
      <c r="I63" s="150">
        <v>1149693.91</v>
      </c>
      <c r="J63" s="150">
        <v>1097800.92</v>
      </c>
      <c r="K63" s="150">
        <v>51892.98999999999</v>
      </c>
      <c r="L63" s="150">
        <v>10119.1</v>
      </c>
      <c r="M63" s="156">
        <v>0.8719759231392522</v>
      </c>
      <c r="N63" s="160">
        <v>1.1713276999652737</v>
      </c>
      <c r="Q63" s="26" t="s">
        <v>10</v>
      </c>
      <c r="R63" s="26" t="s">
        <v>3</v>
      </c>
      <c r="S63" s="26" t="s">
        <v>82</v>
      </c>
      <c r="T63" s="26" t="s">
        <v>78</v>
      </c>
      <c r="U63" s="148">
        <v>2864</v>
      </c>
      <c r="V63" s="149">
        <v>8869</v>
      </c>
      <c r="W63" s="149">
        <v>6165</v>
      </c>
      <c r="X63" s="54">
        <v>15492.253</v>
      </c>
      <c r="Y63" s="150">
        <v>998907.339999998</v>
      </c>
      <c r="Z63" s="150">
        <v>941529.319999996</v>
      </c>
      <c r="AA63" s="150">
        <v>57378.020000002</v>
      </c>
      <c r="AB63" s="150">
        <v>9912.95</v>
      </c>
      <c r="AC63" s="132">
        <v>0.6951178261359793</v>
      </c>
      <c r="AD63" s="160">
        <v>1.1177077460818583</v>
      </c>
    </row>
    <row r="64" spans="1:30" ht="15">
      <c r="A64" s="26" t="s">
        <v>11</v>
      </c>
      <c r="B64" s="26" t="s">
        <v>3</v>
      </c>
      <c r="C64" s="26" t="s">
        <v>83</v>
      </c>
      <c r="D64" s="26" t="s">
        <v>78</v>
      </c>
      <c r="E64" s="148">
        <v>2375</v>
      </c>
      <c r="F64" s="149">
        <v>4457</v>
      </c>
      <c r="G64" s="149">
        <v>665</v>
      </c>
      <c r="H64" s="54">
        <v>6587.476</v>
      </c>
      <c r="I64" s="150">
        <v>137275.75</v>
      </c>
      <c r="J64" s="150">
        <v>107648.23</v>
      </c>
      <c r="K64" s="150">
        <v>29627.520000000004</v>
      </c>
      <c r="L64" s="150">
        <v>4223.37</v>
      </c>
      <c r="M64" s="156">
        <v>0.14920350011218309</v>
      </c>
      <c r="N64" s="160">
        <v>0.9475813327350235</v>
      </c>
      <c r="Q64" s="26" t="s">
        <v>11</v>
      </c>
      <c r="R64" s="26" t="s">
        <v>3</v>
      </c>
      <c r="S64" s="26" t="s">
        <v>83</v>
      </c>
      <c r="T64" s="26" t="s">
        <v>78</v>
      </c>
      <c r="U64" s="148">
        <v>1882</v>
      </c>
      <c r="V64" s="149">
        <v>3888</v>
      </c>
      <c r="W64" s="149">
        <v>824</v>
      </c>
      <c r="X64" s="54">
        <v>5811.664</v>
      </c>
      <c r="Y64" s="150">
        <v>119142.11</v>
      </c>
      <c r="Z64" s="150">
        <v>94342.39</v>
      </c>
      <c r="AA64" s="150">
        <v>24799.72</v>
      </c>
      <c r="AB64" s="150">
        <v>4368.12</v>
      </c>
      <c r="AC64" s="132">
        <v>0.21193415637860083</v>
      </c>
      <c r="AD64" s="160">
        <v>1.1234876543209875</v>
      </c>
    </row>
    <row r="65" spans="1:30" ht="15">
      <c r="A65" s="7" t="s">
        <v>9</v>
      </c>
      <c r="B65" s="7" t="s">
        <v>3</v>
      </c>
      <c r="C65" s="7" t="s">
        <v>84</v>
      </c>
      <c r="D65" s="7" t="s">
        <v>78</v>
      </c>
      <c r="E65" s="148">
        <v>3991</v>
      </c>
      <c r="F65" s="149">
        <v>12337</v>
      </c>
      <c r="G65" s="149">
        <v>5246</v>
      </c>
      <c r="H65" s="54">
        <v>21997.237</v>
      </c>
      <c r="I65" s="150">
        <v>2505337.25</v>
      </c>
      <c r="J65" s="150">
        <v>2428337.02</v>
      </c>
      <c r="K65" s="150">
        <v>77000.22999999998</v>
      </c>
      <c r="L65" s="150">
        <v>14061.18</v>
      </c>
      <c r="M65" s="156">
        <v>0.425224933127989</v>
      </c>
      <c r="N65" s="160">
        <v>1.1397568290508227</v>
      </c>
      <c r="Q65" s="7" t="s">
        <v>9</v>
      </c>
      <c r="R65" s="7" t="s">
        <v>3</v>
      </c>
      <c r="S65" s="7" t="s">
        <v>84</v>
      </c>
      <c r="T65" s="7" t="s">
        <v>78</v>
      </c>
      <c r="U65" s="148">
        <v>3666</v>
      </c>
      <c r="V65" s="149">
        <v>10766</v>
      </c>
      <c r="W65" s="149">
        <v>3239</v>
      </c>
      <c r="X65" s="54">
        <v>19306.96</v>
      </c>
      <c r="Y65" s="150">
        <v>2148336.36999999</v>
      </c>
      <c r="Z65" s="150">
        <v>2073910.69000004</v>
      </c>
      <c r="AA65" s="150">
        <v>74425.67999994988</v>
      </c>
      <c r="AB65" s="150">
        <v>13750.36</v>
      </c>
      <c r="AC65" s="132">
        <v>0.30085454207690876</v>
      </c>
      <c r="AD65" s="160">
        <v>1.2772023035482074</v>
      </c>
    </row>
    <row r="66" spans="1:30" ht="15.75" thickBot="1">
      <c r="A66" s="11" t="s">
        <v>8</v>
      </c>
      <c r="B66" s="11" t="s">
        <v>3</v>
      </c>
      <c r="C66" s="11" t="s">
        <v>85</v>
      </c>
      <c r="D66" s="11" t="s">
        <v>78</v>
      </c>
      <c r="E66" s="148">
        <v>1483</v>
      </c>
      <c r="F66" s="149">
        <v>3628</v>
      </c>
      <c r="G66" s="149">
        <v>2714</v>
      </c>
      <c r="H66" s="54">
        <v>5718.918</v>
      </c>
      <c r="I66" s="150">
        <v>265595.44</v>
      </c>
      <c r="J66" s="150">
        <v>243332.48</v>
      </c>
      <c r="K66" s="150">
        <v>22262.959999999992</v>
      </c>
      <c r="L66" s="150">
        <v>3940.47</v>
      </c>
      <c r="M66" s="156">
        <v>0.7480705622932745</v>
      </c>
      <c r="N66" s="160">
        <v>1.0861273428886438</v>
      </c>
      <c r="Q66" s="11" t="s">
        <v>8</v>
      </c>
      <c r="R66" s="11" t="s">
        <v>3</v>
      </c>
      <c r="S66" s="11" t="s">
        <v>85</v>
      </c>
      <c r="T66" s="11" t="s">
        <v>78</v>
      </c>
      <c r="U66" s="148">
        <v>1493</v>
      </c>
      <c r="V66" s="149">
        <v>3518</v>
      </c>
      <c r="W66" s="149">
        <v>2405</v>
      </c>
      <c r="X66" s="54">
        <v>5521.814</v>
      </c>
      <c r="Y66" s="150">
        <v>208534.899999999</v>
      </c>
      <c r="Z66" s="150">
        <v>185738.33</v>
      </c>
      <c r="AA66" s="150">
        <v>22796.569999999017</v>
      </c>
      <c r="AB66" s="150">
        <v>3466.98</v>
      </c>
      <c r="AC66" s="133">
        <v>0.683627060830017</v>
      </c>
      <c r="AD66" s="160">
        <v>0.9854974417282547</v>
      </c>
    </row>
    <row r="67" spans="1:30" ht="15.75" thickBot="1">
      <c r="A67" s="15" t="s">
        <v>32</v>
      </c>
      <c r="B67" s="16"/>
      <c r="C67" s="16" t="s">
        <v>86</v>
      </c>
      <c r="D67" s="16" t="s">
        <v>78</v>
      </c>
      <c r="E67" s="151">
        <v>10280</v>
      </c>
      <c r="F67" s="17">
        <v>29061</v>
      </c>
      <c r="G67" s="17">
        <v>16158.000000000002</v>
      </c>
      <c r="H67" s="18">
        <v>48725.048</v>
      </c>
      <c r="I67" s="17">
        <v>4057902.35</v>
      </c>
      <c r="J67" s="17">
        <v>3877118.65</v>
      </c>
      <c r="K67" s="17">
        <v>180783.7000000002</v>
      </c>
      <c r="L67" s="17">
        <v>32344.120000000003</v>
      </c>
      <c r="M67" s="157">
        <v>0.5560028904717663</v>
      </c>
      <c r="N67" s="152">
        <v>1.1129734007776746</v>
      </c>
      <c r="Q67" s="15" t="s">
        <v>32</v>
      </c>
      <c r="R67" s="16"/>
      <c r="S67" s="16" t="s">
        <v>86</v>
      </c>
      <c r="T67" s="16" t="s">
        <v>78</v>
      </c>
      <c r="U67" s="151">
        <v>9905</v>
      </c>
      <c r="V67" s="17">
        <v>27041</v>
      </c>
      <c r="W67" s="17">
        <v>12633</v>
      </c>
      <c r="X67" s="18">
        <v>46132.691</v>
      </c>
      <c r="Y67" s="17">
        <v>3474920.719999987</v>
      </c>
      <c r="Z67" s="17">
        <v>3295520.730000036</v>
      </c>
      <c r="AA67" s="17">
        <v>179399.9899999509</v>
      </c>
      <c r="AB67" s="17">
        <v>31498.41</v>
      </c>
      <c r="AC67" s="131">
        <v>0.4671794682149329</v>
      </c>
      <c r="AD67" s="152">
        <v>1.1648389482637476</v>
      </c>
    </row>
    <row r="68" spans="1:30" ht="15">
      <c r="A68" s="34" t="s">
        <v>19</v>
      </c>
      <c r="B68" s="34" t="s">
        <v>4</v>
      </c>
      <c r="C68" s="34" t="s">
        <v>87</v>
      </c>
      <c r="D68" s="34" t="s">
        <v>78</v>
      </c>
      <c r="E68" s="148">
        <v>43</v>
      </c>
      <c r="F68" s="149">
        <v>156</v>
      </c>
      <c r="G68" s="149">
        <v>150</v>
      </c>
      <c r="H68" s="54">
        <v>262.5</v>
      </c>
      <c r="I68" s="150">
        <v>5060.77</v>
      </c>
      <c r="J68" s="150">
        <v>4266.52</v>
      </c>
      <c r="K68" s="150">
        <v>794.25</v>
      </c>
      <c r="L68" s="150">
        <v>115.87</v>
      </c>
      <c r="M68" s="156">
        <v>0.9615384615384616</v>
      </c>
      <c r="N68" s="160">
        <v>0.7427564102564103</v>
      </c>
      <c r="Q68" s="34" t="s">
        <v>19</v>
      </c>
      <c r="R68" s="34" t="s">
        <v>4</v>
      </c>
      <c r="S68" s="34" t="s">
        <v>87</v>
      </c>
      <c r="T68" s="34" t="s">
        <v>78</v>
      </c>
      <c r="U68" s="148">
        <v>70</v>
      </c>
      <c r="V68" s="149">
        <v>146</v>
      </c>
      <c r="W68" s="149">
        <v>145</v>
      </c>
      <c r="X68" s="54">
        <v>209.1</v>
      </c>
      <c r="Y68" s="150">
        <v>3215.64</v>
      </c>
      <c r="Z68" s="150">
        <v>2222.91</v>
      </c>
      <c r="AA68" s="150">
        <v>992.73</v>
      </c>
      <c r="AB68" s="150">
        <v>117.69</v>
      </c>
      <c r="AC68" s="134">
        <v>0.9931506849315068</v>
      </c>
      <c r="AD68" s="160">
        <v>0.8060958904109589</v>
      </c>
    </row>
    <row r="69" spans="1:30" ht="15">
      <c r="A69" s="26" t="s">
        <v>12</v>
      </c>
      <c r="B69" s="26" t="s">
        <v>4</v>
      </c>
      <c r="C69" s="26" t="s">
        <v>88</v>
      </c>
      <c r="D69" s="26" t="s">
        <v>78</v>
      </c>
      <c r="E69" s="148">
        <v>653</v>
      </c>
      <c r="F69" s="149">
        <v>1108</v>
      </c>
      <c r="G69" s="149">
        <v>68</v>
      </c>
      <c r="H69" s="54">
        <v>1406.05</v>
      </c>
      <c r="I69" s="150">
        <v>20264.88</v>
      </c>
      <c r="J69" s="150">
        <v>11598.18</v>
      </c>
      <c r="K69" s="150">
        <v>8666.7</v>
      </c>
      <c r="L69" s="150">
        <v>818.33</v>
      </c>
      <c r="M69" s="156">
        <v>0.061371841155234655</v>
      </c>
      <c r="N69" s="160">
        <v>0.7385649819494585</v>
      </c>
      <c r="Q69" s="26" t="s">
        <v>12</v>
      </c>
      <c r="R69" s="26" t="s">
        <v>4</v>
      </c>
      <c r="S69" s="26" t="s">
        <v>88</v>
      </c>
      <c r="T69" s="26" t="s">
        <v>78</v>
      </c>
      <c r="U69" s="148">
        <v>742</v>
      </c>
      <c r="V69" s="149">
        <v>1371</v>
      </c>
      <c r="W69" s="149">
        <v>1</v>
      </c>
      <c r="X69" s="54">
        <v>1674.7</v>
      </c>
      <c r="Y69" s="150">
        <v>26670.83</v>
      </c>
      <c r="Z69" s="150">
        <v>14595.44</v>
      </c>
      <c r="AA69" s="150">
        <v>12075.390000000001</v>
      </c>
      <c r="AB69" s="150">
        <v>780.26</v>
      </c>
      <c r="AC69" s="132">
        <v>0.0007293946024799417</v>
      </c>
      <c r="AD69" s="160">
        <v>0.5691174325309992</v>
      </c>
    </row>
    <row r="70" spans="1:30" ht="15">
      <c r="A70" s="7" t="s">
        <v>21</v>
      </c>
      <c r="B70" s="7" t="s">
        <v>4</v>
      </c>
      <c r="C70" s="7" t="s">
        <v>89</v>
      </c>
      <c r="D70" s="7" t="s">
        <v>78</v>
      </c>
      <c r="E70" s="148">
        <v>859</v>
      </c>
      <c r="F70" s="149">
        <v>2231</v>
      </c>
      <c r="G70" s="149">
        <v>508.00000000000006</v>
      </c>
      <c r="H70" s="54">
        <v>3221.966</v>
      </c>
      <c r="I70" s="150">
        <v>35078.78</v>
      </c>
      <c r="J70" s="150">
        <v>20680.92</v>
      </c>
      <c r="K70" s="150">
        <v>14397.86</v>
      </c>
      <c r="L70" s="150">
        <v>2332.25</v>
      </c>
      <c r="M70" s="156">
        <v>0.22770058269834156</v>
      </c>
      <c r="N70" s="160">
        <v>1.045383236216943</v>
      </c>
      <c r="Q70" s="7" t="s">
        <v>21</v>
      </c>
      <c r="R70" s="7" t="s">
        <v>4</v>
      </c>
      <c r="S70" s="7" t="s">
        <v>89</v>
      </c>
      <c r="T70" s="7" t="s">
        <v>78</v>
      </c>
      <c r="U70" s="148">
        <v>755</v>
      </c>
      <c r="V70" s="149">
        <v>1788</v>
      </c>
      <c r="W70" s="149">
        <v>220</v>
      </c>
      <c r="X70" s="54">
        <v>2591.9</v>
      </c>
      <c r="Y70" s="150">
        <v>36722.96</v>
      </c>
      <c r="Z70" s="150">
        <v>24459.07</v>
      </c>
      <c r="AA70" s="150">
        <v>12263.89</v>
      </c>
      <c r="AB70" s="150">
        <v>2281</v>
      </c>
      <c r="AC70" s="132">
        <v>0.12304250559284116</v>
      </c>
      <c r="AD70" s="160">
        <v>1.2757270693512304</v>
      </c>
    </row>
    <row r="71" spans="1:30" ht="15">
      <c r="A71" s="7" t="s">
        <v>22</v>
      </c>
      <c r="B71" s="7" t="s">
        <v>4</v>
      </c>
      <c r="C71" s="7" t="s">
        <v>90</v>
      </c>
      <c r="D71" s="7" t="s">
        <v>78</v>
      </c>
      <c r="E71" s="148">
        <v>450</v>
      </c>
      <c r="F71" s="149">
        <v>969</v>
      </c>
      <c r="G71" s="149">
        <v>460</v>
      </c>
      <c r="H71" s="54">
        <v>1716.889</v>
      </c>
      <c r="I71" s="150">
        <v>26352.04</v>
      </c>
      <c r="J71" s="150">
        <v>20679.7</v>
      </c>
      <c r="K71" s="150">
        <v>5672.34</v>
      </c>
      <c r="L71" s="150">
        <v>1343.17</v>
      </c>
      <c r="M71" s="156">
        <v>0.47471620227038186</v>
      </c>
      <c r="N71" s="160">
        <v>1.386140350877193</v>
      </c>
      <c r="Q71" s="7" t="s">
        <v>22</v>
      </c>
      <c r="R71" s="7" t="s">
        <v>4</v>
      </c>
      <c r="S71" s="7" t="s">
        <v>90</v>
      </c>
      <c r="T71" s="7" t="s">
        <v>78</v>
      </c>
      <c r="U71" s="148">
        <v>522</v>
      </c>
      <c r="V71" s="149">
        <v>1109</v>
      </c>
      <c r="W71" s="149">
        <v>191</v>
      </c>
      <c r="X71" s="54">
        <v>1988.1</v>
      </c>
      <c r="Y71" s="150">
        <v>28029.54</v>
      </c>
      <c r="Z71" s="150">
        <v>21536.48</v>
      </c>
      <c r="AA71" s="150">
        <v>6493.060000000001</v>
      </c>
      <c r="AB71" s="150">
        <v>1703.9</v>
      </c>
      <c r="AC71" s="132">
        <v>0.17222723174030657</v>
      </c>
      <c r="AD71" s="160">
        <v>1.536429215509468</v>
      </c>
    </row>
    <row r="72" spans="1:30" ht="15">
      <c r="A72" s="7" t="s">
        <v>18</v>
      </c>
      <c r="B72" s="7" t="s">
        <v>4</v>
      </c>
      <c r="C72" s="7" t="s">
        <v>91</v>
      </c>
      <c r="D72" s="7" t="s">
        <v>78</v>
      </c>
      <c r="E72" s="148">
        <v>874</v>
      </c>
      <c r="F72" s="149">
        <v>1885</v>
      </c>
      <c r="G72" s="149">
        <v>1382</v>
      </c>
      <c r="H72" s="54">
        <v>2449.8</v>
      </c>
      <c r="I72" s="150">
        <v>23727.25</v>
      </c>
      <c r="J72" s="150">
        <v>12846.21</v>
      </c>
      <c r="K72" s="150">
        <v>10881.04</v>
      </c>
      <c r="L72" s="150">
        <v>1855.73</v>
      </c>
      <c r="M72" s="156">
        <v>0.73315649867374</v>
      </c>
      <c r="N72" s="160">
        <v>0.9844721485411141</v>
      </c>
      <c r="Q72" s="7" t="s">
        <v>18</v>
      </c>
      <c r="R72" s="7" t="s">
        <v>4</v>
      </c>
      <c r="S72" s="7" t="s">
        <v>91</v>
      </c>
      <c r="T72" s="7" t="s">
        <v>78</v>
      </c>
      <c r="U72" s="148">
        <v>786</v>
      </c>
      <c r="V72" s="149">
        <v>1549</v>
      </c>
      <c r="W72" s="149">
        <v>953</v>
      </c>
      <c r="X72" s="54">
        <v>1880.834</v>
      </c>
      <c r="Y72" s="150">
        <v>24032.1</v>
      </c>
      <c r="Z72" s="150">
        <v>15505.4</v>
      </c>
      <c r="AA72" s="150">
        <v>8526.699999999999</v>
      </c>
      <c r="AB72" s="150">
        <v>1439.06</v>
      </c>
      <c r="AC72" s="132">
        <v>0.6152356358941252</v>
      </c>
      <c r="AD72" s="160">
        <v>0.9290251775338928</v>
      </c>
    </row>
    <row r="73" spans="1:30" ht="15">
      <c r="A73" s="7" t="s">
        <v>13</v>
      </c>
      <c r="B73" s="7" t="s">
        <v>4</v>
      </c>
      <c r="C73" s="7" t="s">
        <v>92</v>
      </c>
      <c r="D73" s="7" t="s">
        <v>78</v>
      </c>
      <c r="E73" s="148">
        <v>109</v>
      </c>
      <c r="F73" s="149">
        <v>161</v>
      </c>
      <c r="G73" s="149">
        <v>92</v>
      </c>
      <c r="H73" s="54">
        <v>201.3</v>
      </c>
      <c r="I73" s="150">
        <v>2798.63</v>
      </c>
      <c r="J73" s="150">
        <v>1750.04</v>
      </c>
      <c r="K73" s="150">
        <v>1048.5900000000001</v>
      </c>
      <c r="L73" s="150">
        <v>126.56</v>
      </c>
      <c r="M73" s="156">
        <v>0.5714285714285714</v>
      </c>
      <c r="N73" s="160">
        <v>0.7860869565217391</v>
      </c>
      <c r="Q73" s="7" t="s">
        <v>13</v>
      </c>
      <c r="R73" s="7" t="s">
        <v>4</v>
      </c>
      <c r="S73" s="7" t="s">
        <v>92</v>
      </c>
      <c r="T73" s="7" t="s">
        <v>78</v>
      </c>
      <c r="U73" s="148">
        <v>322</v>
      </c>
      <c r="V73" s="149">
        <v>528</v>
      </c>
      <c r="W73" s="149">
        <v>314</v>
      </c>
      <c r="X73" s="54">
        <v>842.66</v>
      </c>
      <c r="Y73" s="150">
        <v>10679.99</v>
      </c>
      <c r="Z73" s="150">
        <v>7029.27</v>
      </c>
      <c r="AA73" s="150">
        <v>3650.7199999999993</v>
      </c>
      <c r="AB73" s="150">
        <v>795.14</v>
      </c>
      <c r="AC73" s="132">
        <v>0.5946969696969697</v>
      </c>
      <c r="AD73" s="160">
        <v>1.5059469696969696</v>
      </c>
    </row>
    <row r="74" spans="1:30" ht="15">
      <c r="A74" s="7" t="s">
        <v>20</v>
      </c>
      <c r="B74" s="7" t="s">
        <v>4</v>
      </c>
      <c r="C74" s="7" t="s">
        <v>93</v>
      </c>
      <c r="D74" s="7" t="s">
        <v>78</v>
      </c>
      <c r="E74" s="148">
        <v>1065</v>
      </c>
      <c r="F74" s="149">
        <v>2057</v>
      </c>
      <c r="G74" s="149">
        <v>127</v>
      </c>
      <c r="H74" s="54">
        <v>2886.493</v>
      </c>
      <c r="I74" s="150">
        <v>48085.21</v>
      </c>
      <c r="J74" s="150">
        <v>36991.47</v>
      </c>
      <c r="K74" s="150">
        <v>11093.739999999998</v>
      </c>
      <c r="L74" s="150">
        <v>1813.55</v>
      </c>
      <c r="M74" s="156">
        <v>0.06174039863879436</v>
      </c>
      <c r="N74" s="160">
        <v>0.8816480311132717</v>
      </c>
      <c r="Q74" s="7" t="s">
        <v>20</v>
      </c>
      <c r="R74" s="7" t="s">
        <v>4</v>
      </c>
      <c r="S74" s="7" t="s">
        <v>93</v>
      </c>
      <c r="T74" s="7" t="s">
        <v>78</v>
      </c>
      <c r="U74" s="148">
        <v>956</v>
      </c>
      <c r="V74" s="149">
        <v>1773</v>
      </c>
      <c r="W74" s="149">
        <v>123</v>
      </c>
      <c r="X74" s="54">
        <v>2461.693</v>
      </c>
      <c r="Y74" s="150">
        <v>47081.83</v>
      </c>
      <c r="Z74" s="150">
        <v>37429.35</v>
      </c>
      <c r="AA74" s="150">
        <v>9652.480000000003</v>
      </c>
      <c r="AB74" s="150">
        <v>1665.24</v>
      </c>
      <c r="AC74" s="132">
        <v>0.06937394247038917</v>
      </c>
      <c r="AD74" s="160">
        <v>0.9392216582064298</v>
      </c>
    </row>
    <row r="75" spans="1:30" ht="15">
      <c r="A75" s="7" t="s">
        <v>15</v>
      </c>
      <c r="B75" s="7" t="s">
        <v>4</v>
      </c>
      <c r="C75" s="7" t="s">
        <v>94</v>
      </c>
      <c r="D75" s="7" t="s">
        <v>78</v>
      </c>
      <c r="E75" s="148">
        <v>562</v>
      </c>
      <c r="F75" s="149">
        <v>868</v>
      </c>
      <c r="G75" s="149">
        <v>749</v>
      </c>
      <c r="H75" s="54">
        <v>1027.7</v>
      </c>
      <c r="I75" s="150">
        <v>12760.5</v>
      </c>
      <c r="J75" s="150">
        <v>7773.66</v>
      </c>
      <c r="K75" s="150">
        <v>4986.84</v>
      </c>
      <c r="L75" s="150">
        <v>472.62</v>
      </c>
      <c r="M75" s="156">
        <v>0.8629032258064516</v>
      </c>
      <c r="N75" s="160">
        <v>0.5444930875576037</v>
      </c>
      <c r="Q75" s="7" t="s">
        <v>15</v>
      </c>
      <c r="R75" s="7" t="s">
        <v>4</v>
      </c>
      <c r="S75" s="7" t="s">
        <v>94</v>
      </c>
      <c r="T75" s="7" t="s">
        <v>78</v>
      </c>
      <c r="U75" s="148">
        <v>450</v>
      </c>
      <c r="V75" s="149">
        <v>702</v>
      </c>
      <c r="W75" s="149">
        <v>621</v>
      </c>
      <c r="X75" s="54">
        <v>803.33</v>
      </c>
      <c r="Y75" s="150">
        <v>10107.67</v>
      </c>
      <c r="Z75" s="150">
        <v>5881.28</v>
      </c>
      <c r="AA75" s="150">
        <v>4226.39</v>
      </c>
      <c r="AB75" s="150">
        <v>405.92</v>
      </c>
      <c r="AC75" s="132">
        <v>0.8846153846153846</v>
      </c>
      <c r="AD75" s="160">
        <v>0.5782336182336183</v>
      </c>
    </row>
    <row r="76" spans="1:30" ht="15">
      <c r="A76" s="7" t="s">
        <v>16</v>
      </c>
      <c r="B76" s="7" t="s">
        <v>4</v>
      </c>
      <c r="C76" s="7" t="s">
        <v>95</v>
      </c>
      <c r="D76" s="7" t="s">
        <v>78</v>
      </c>
      <c r="E76" s="148">
        <v>440</v>
      </c>
      <c r="F76" s="149">
        <v>711</v>
      </c>
      <c r="G76" s="149">
        <v>218</v>
      </c>
      <c r="H76" s="54">
        <v>923.933</v>
      </c>
      <c r="I76" s="150">
        <v>12540.05</v>
      </c>
      <c r="J76" s="150">
        <v>8541.82</v>
      </c>
      <c r="K76" s="150">
        <v>3998.2299999999996</v>
      </c>
      <c r="L76" s="150">
        <v>737.47</v>
      </c>
      <c r="M76" s="156">
        <v>0.3066104078762307</v>
      </c>
      <c r="N76" s="160">
        <v>1.0372292545710267</v>
      </c>
      <c r="Q76" s="7" t="s">
        <v>16</v>
      </c>
      <c r="R76" s="7" t="s">
        <v>4</v>
      </c>
      <c r="S76" s="7" t="s">
        <v>95</v>
      </c>
      <c r="T76" s="7" t="s">
        <v>78</v>
      </c>
      <c r="U76" s="148">
        <v>273</v>
      </c>
      <c r="V76" s="149">
        <v>450</v>
      </c>
      <c r="W76" s="149">
        <v>197</v>
      </c>
      <c r="X76" s="54">
        <v>539.4</v>
      </c>
      <c r="Y76" s="150">
        <v>7730.99</v>
      </c>
      <c r="Z76" s="150">
        <v>4714.83</v>
      </c>
      <c r="AA76" s="150">
        <v>3016.16</v>
      </c>
      <c r="AB76" s="150">
        <v>413.35</v>
      </c>
      <c r="AC76" s="132">
        <v>0.43777777777777777</v>
      </c>
      <c r="AD76" s="160">
        <v>0.9185555555555556</v>
      </c>
    </row>
    <row r="77" spans="1:30" ht="15">
      <c r="A77" s="7" t="s">
        <v>14</v>
      </c>
      <c r="B77" s="7" t="s">
        <v>4</v>
      </c>
      <c r="C77" s="7" t="s">
        <v>96</v>
      </c>
      <c r="D77" s="7" t="s">
        <v>78</v>
      </c>
      <c r="E77" s="148">
        <v>505</v>
      </c>
      <c r="F77" s="149">
        <v>1522</v>
      </c>
      <c r="G77" s="149">
        <v>18</v>
      </c>
      <c r="H77" s="54">
        <v>2156.036</v>
      </c>
      <c r="I77" s="150">
        <v>43099.28</v>
      </c>
      <c r="J77" s="150">
        <v>35015.04</v>
      </c>
      <c r="K77" s="150">
        <v>8084.239999999998</v>
      </c>
      <c r="L77" s="150">
        <v>1287.67</v>
      </c>
      <c r="M77" s="156">
        <v>0.011826544021024968</v>
      </c>
      <c r="N77" s="160">
        <v>0.8460381077529567</v>
      </c>
      <c r="Q77" s="7" t="s">
        <v>14</v>
      </c>
      <c r="R77" s="7" t="s">
        <v>4</v>
      </c>
      <c r="S77" s="7" t="s">
        <v>96</v>
      </c>
      <c r="T77" s="7" t="s">
        <v>78</v>
      </c>
      <c r="U77" s="148">
        <v>456</v>
      </c>
      <c r="V77" s="149">
        <v>1274</v>
      </c>
      <c r="W77" s="149">
        <v>12</v>
      </c>
      <c r="X77" s="54">
        <v>1879.721</v>
      </c>
      <c r="Y77" s="150">
        <v>35518.75</v>
      </c>
      <c r="Z77" s="150">
        <v>29001.34</v>
      </c>
      <c r="AA77" s="150">
        <v>6517.41</v>
      </c>
      <c r="AB77" s="150">
        <v>1445.71</v>
      </c>
      <c r="AC77" s="132">
        <v>0.009419152276295133</v>
      </c>
      <c r="AD77" s="160">
        <v>1.1347802197802197</v>
      </c>
    </row>
    <row r="78" spans="1:30" ht="15">
      <c r="A78" s="7" t="s">
        <v>17</v>
      </c>
      <c r="B78" s="7" t="s">
        <v>4</v>
      </c>
      <c r="C78" s="7" t="s">
        <v>97</v>
      </c>
      <c r="D78" s="7" t="s">
        <v>78</v>
      </c>
      <c r="E78" s="148">
        <v>633</v>
      </c>
      <c r="F78" s="149">
        <v>1538</v>
      </c>
      <c r="G78" s="149">
        <v>764</v>
      </c>
      <c r="H78" s="54">
        <v>2116.8</v>
      </c>
      <c r="I78" s="150">
        <v>35369.64</v>
      </c>
      <c r="J78" s="150">
        <v>26809.08</v>
      </c>
      <c r="K78" s="150">
        <v>8560.559999999998</v>
      </c>
      <c r="L78" s="150">
        <v>1395.76</v>
      </c>
      <c r="M78" s="156">
        <v>0.4967490247074122</v>
      </c>
      <c r="N78" s="160">
        <v>0.9075162548764629</v>
      </c>
      <c r="Q78" s="7" t="s">
        <v>17</v>
      </c>
      <c r="R78" s="7" t="s">
        <v>4</v>
      </c>
      <c r="S78" s="7" t="s">
        <v>97</v>
      </c>
      <c r="T78" s="7" t="s">
        <v>78</v>
      </c>
      <c r="U78" s="148">
        <v>654</v>
      </c>
      <c r="V78" s="149">
        <v>1401</v>
      </c>
      <c r="W78" s="149">
        <v>725</v>
      </c>
      <c r="X78" s="54">
        <v>1921.766</v>
      </c>
      <c r="Y78" s="150">
        <v>31988.9</v>
      </c>
      <c r="Z78" s="150">
        <v>24130.86</v>
      </c>
      <c r="AA78" s="150">
        <v>7858.040000000001</v>
      </c>
      <c r="AB78" s="150">
        <v>1300.33</v>
      </c>
      <c r="AC78" s="132">
        <v>0.5174875089221984</v>
      </c>
      <c r="AD78" s="160">
        <v>0.9281441827266238</v>
      </c>
    </row>
    <row r="79" spans="1:30" ht="15.75" thickBot="1">
      <c r="A79" s="7" t="s">
        <v>23</v>
      </c>
      <c r="B79" s="11" t="s">
        <v>4</v>
      </c>
      <c r="C79" s="11" t="s">
        <v>98</v>
      </c>
      <c r="D79" s="11" t="s">
        <v>78</v>
      </c>
      <c r="E79" s="148">
        <v>655</v>
      </c>
      <c r="F79" s="149">
        <v>1131</v>
      </c>
      <c r="G79" s="149">
        <v>508</v>
      </c>
      <c r="H79" s="54">
        <v>1457.766</v>
      </c>
      <c r="I79" s="150">
        <v>27185.63</v>
      </c>
      <c r="J79" s="150">
        <v>19920.48</v>
      </c>
      <c r="K79" s="150">
        <v>7265.1500000000015</v>
      </c>
      <c r="L79" s="150">
        <v>1214.83</v>
      </c>
      <c r="M79" s="156">
        <v>0.44916003536693194</v>
      </c>
      <c r="N79" s="160">
        <v>1.0741202475685234</v>
      </c>
      <c r="Q79" s="7" t="s">
        <v>23</v>
      </c>
      <c r="R79" s="11" t="s">
        <v>4</v>
      </c>
      <c r="S79" s="11" t="s">
        <v>98</v>
      </c>
      <c r="T79" s="11" t="s">
        <v>78</v>
      </c>
      <c r="U79" s="148">
        <v>840</v>
      </c>
      <c r="V79" s="149">
        <v>1503</v>
      </c>
      <c r="W79" s="149">
        <v>307</v>
      </c>
      <c r="X79" s="54">
        <v>1943.879</v>
      </c>
      <c r="Y79" s="150">
        <v>33774.46</v>
      </c>
      <c r="Z79" s="150">
        <v>23882.61</v>
      </c>
      <c r="AA79" s="150">
        <v>9891.849999999999</v>
      </c>
      <c r="AB79" s="150">
        <v>1656.85</v>
      </c>
      <c r="AC79" s="133">
        <v>0.2042581503659348</v>
      </c>
      <c r="AD79" s="160">
        <v>1.1023619427811044</v>
      </c>
    </row>
    <row r="80" spans="1:30" ht="15.75" thickBot="1">
      <c r="A80" s="15" t="s">
        <v>34</v>
      </c>
      <c r="B80" s="38"/>
      <c r="C80" s="38"/>
      <c r="D80" s="38"/>
      <c r="E80" s="151">
        <v>6848</v>
      </c>
      <c r="F80" s="17">
        <v>14337</v>
      </c>
      <c r="G80" s="17">
        <v>5044</v>
      </c>
      <c r="H80" s="18">
        <v>19827.233</v>
      </c>
      <c r="I80" s="17">
        <v>292322.66</v>
      </c>
      <c r="J80" s="17">
        <v>206873.12000000002</v>
      </c>
      <c r="K80" s="17">
        <v>85449.53999999995</v>
      </c>
      <c r="L80" s="17">
        <v>13513.810000000001</v>
      </c>
      <c r="M80" s="157">
        <v>0.35181697705238196</v>
      </c>
      <c r="N80" s="152">
        <v>0.9425828276487411</v>
      </c>
      <c r="Q80" s="15" t="s">
        <v>34</v>
      </c>
      <c r="R80" s="38"/>
      <c r="S80" s="38"/>
      <c r="T80" s="38"/>
      <c r="U80" s="151">
        <v>6826</v>
      </c>
      <c r="V80" s="17">
        <v>13594</v>
      </c>
      <c r="W80" s="17">
        <v>3809</v>
      </c>
      <c r="X80" s="18">
        <v>18737.083000000002</v>
      </c>
      <c r="Y80" s="17">
        <v>295553.66000000003</v>
      </c>
      <c r="Z80" s="17">
        <v>210388.83999999997</v>
      </c>
      <c r="AA80" s="17">
        <v>85164.82</v>
      </c>
      <c r="AB80" s="17">
        <v>14004.45</v>
      </c>
      <c r="AC80" s="131">
        <v>0.28019714579961746</v>
      </c>
      <c r="AD80" s="152">
        <v>1.0301934677063411</v>
      </c>
    </row>
    <row r="81" spans="1:30" ht="15.75" thickBot="1">
      <c r="A81" s="15" t="s">
        <v>65</v>
      </c>
      <c r="B81" s="38"/>
      <c r="C81" s="38"/>
      <c r="D81" s="38"/>
      <c r="E81" s="151">
        <v>22105</v>
      </c>
      <c r="F81" s="17">
        <v>61825</v>
      </c>
      <c r="G81" s="17">
        <v>35527</v>
      </c>
      <c r="H81" s="18">
        <v>104738.6</v>
      </c>
      <c r="I81" s="17">
        <v>5648804.85</v>
      </c>
      <c r="J81" s="17">
        <v>5250071.83</v>
      </c>
      <c r="K81" s="17">
        <v>398733.01999999955</v>
      </c>
      <c r="L81" s="17">
        <v>89073.88999999998</v>
      </c>
      <c r="M81" s="157">
        <v>0.5746380913869794</v>
      </c>
      <c r="N81" s="152">
        <v>1.4407422563687826</v>
      </c>
      <c r="Q81" s="15" t="s">
        <v>65</v>
      </c>
      <c r="R81" s="38"/>
      <c r="S81" s="38"/>
      <c r="T81" s="38"/>
      <c r="U81" s="151">
        <v>21226</v>
      </c>
      <c r="V81" s="17">
        <v>56781</v>
      </c>
      <c r="W81" s="17">
        <v>28048</v>
      </c>
      <c r="X81" s="18">
        <v>96391.106</v>
      </c>
      <c r="Y81" s="17">
        <v>4808910.649999987</v>
      </c>
      <c r="Z81" s="17">
        <v>4436109.5000000335</v>
      </c>
      <c r="AA81" s="17">
        <v>372801.1499999529</v>
      </c>
      <c r="AB81" s="17">
        <v>76053.01</v>
      </c>
      <c r="AC81" s="131">
        <v>0.49396805269368277</v>
      </c>
      <c r="AD81" s="152">
        <v>1.3394094855673553</v>
      </c>
    </row>
  </sheetData>
  <sheetProtection/>
  <autoFilter ref="A3:N3"/>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53"/>
  <sheetViews>
    <sheetView zoomScale="70" zoomScaleNormal="70" zoomScalePageLayoutView="0" workbookViewId="0" topLeftCell="A1">
      <selection activeCell="P47" sqref="P47"/>
    </sheetView>
  </sheetViews>
  <sheetFormatPr defaultColWidth="9.140625" defaultRowHeight="15"/>
  <cols>
    <col min="1" max="1" width="11.00390625" style="0" customWidth="1"/>
    <col min="2" max="2" width="11.7109375" style="0" customWidth="1"/>
    <col min="3" max="3" width="16.421875" style="55" customWidth="1"/>
    <col min="4" max="4" width="16.57421875" style="55" customWidth="1"/>
    <col min="5" max="5" width="13.00390625" style="0" customWidth="1"/>
    <col min="6" max="6" width="12.7109375" style="60" customWidth="1"/>
    <col min="7" max="7" width="18.140625" style="0" customWidth="1"/>
    <col min="8" max="10" width="15.421875" style="0" customWidth="1"/>
    <col min="11" max="11" width="17.8515625" style="0" customWidth="1"/>
    <col min="12" max="12" width="15.421875" style="0" customWidth="1"/>
    <col min="13" max="13" width="14.28125" style="0" customWidth="1"/>
    <col min="14" max="14" width="14.7109375" style="0" customWidth="1"/>
    <col min="16" max="16" width="15.00390625" style="0" customWidth="1"/>
    <col min="18" max="18" width="13.7109375" style="0" customWidth="1"/>
    <col min="19" max="19" width="12.00390625" style="0" customWidth="1"/>
    <col min="20" max="20" width="14.140625" style="0" customWidth="1"/>
    <col min="21" max="21" width="16.7109375" style="0" customWidth="1"/>
    <col min="22" max="28" width="23.57421875" style="0" customWidth="1"/>
  </cols>
  <sheetData>
    <row r="1" spans="1:19" ht="15">
      <c r="A1" s="58" t="s">
        <v>54</v>
      </c>
      <c r="C1" s="57"/>
      <c r="D1" s="57"/>
      <c r="P1" s="58"/>
      <c r="R1" s="57"/>
      <c r="S1" s="57"/>
    </row>
    <row r="2" spans="3:4" ht="15">
      <c r="C2" s="57"/>
      <c r="D2" s="57"/>
    </row>
    <row r="3" spans="1:6" ht="45">
      <c r="A3" s="1" t="s">
        <v>39</v>
      </c>
      <c r="B3" s="1" t="s">
        <v>40</v>
      </c>
      <c r="C3" s="2" t="s">
        <v>48</v>
      </c>
      <c r="D3" s="2" t="s">
        <v>47</v>
      </c>
      <c r="E3" s="2" t="s">
        <v>62</v>
      </c>
      <c r="F3" s="2" t="s">
        <v>63</v>
      </c>
    </row>
    <row r="4" spans="1:6" ht="15">
      <c r="A4" s="61" t="s">
        <v>41</v>
      </c>
      <c r="B4" t="s">
        <v>7</v>
      </c>
      <c r="C4" s="101">
        <v>0.8050406302247987</v>
      </c>
      <c r="D4" s="101">
        <v>0.7917941037364024</v>
      </c>
      <c r="E4" s="101">
        <v>0.594984613541323</v>
      </c>
      <c r="F4" s="101">
        <v>0.479</v>
      </c>
    </row>
    <row r="5" spans="1:6" ht="15">
      <c r="A5" s="62"/>
      <c r="B5" t="s">
        <v>5</v>
      </c>
      <c r="C5" s="101">
        <v>0.330304193864926</v>
      </c>
      <c r="D5" s="101">
        <v>0.22702967753986972</v>
      </c>
      <c r="E5" s="101">
        <v>0.594984613541323</v>
      </c>
      <c r="F5" s="101">
        <v>0.479</v>
      </c>
    </row>
    <row r="6" spans="1:6" ht="15">
      <c r="A6" s="62"/>
      <c r="B6" t="s">
        <v>6</v>
      </c>
      <c r="C6" s="101">
        <v>0.7948381569435892</v>
      </c>
      <c r="D6" s="101">
        <v>0.6665087523040236</v>
      </c>
      <c r="E6" s="101">
        <v>0.594984613541323</v>
      </c>
      <c r="F6" s="101">
        <v>0.479</v>
      </c>
    </row>
    <row r="7" spans="1:6" ht="15">
      <c r="A7" s="63"/>
      <c r="B7" s="4" t="s">
        <v>42</v>
      </c>
      <c r="C7" s="102">
        <v>0.7622387590615334</v>
      </c>
      <c r="D7" s="102">
        <v>0.69</v>
      </c>
      <c r="E7" s="102">
        <v>0.594984613541323</v>
      </c>
      <c r="F7" s="102">
        <v>0.479</v>
      </c>
    </row>
    <row r="8" spans="1:6" ht="15">
      <c r="A8" s="64" t="s">
        <v>43</v>
      </c>
      <c r="B8" t="s">
        <v>10</v>
      </c>
      <c r="C8" s="101">
        <v>0.6260764817574879</v>
      </c>
      <c r="D8" s="101">
        <v>0.38234175935288167</v>
      </c>
      <c r="E8" s="101">
        <v>0.594984613541323</v>
      </c>
      <c r="F8" s="101">
        <v>0.479</v>
      </c>
    </row>
    <row r="9" spans="1:6" ht="15">
      <c r="A9" s="62"/>
      <c r="B9" t="s">
        <v>11</v>
      </c>
      <c r="C9" s="101">
        <v>0.25623725090224386</v>
      </c>
      <c r="D9" s="101">
        <v>0.21027592768791628</v>
      </c>
      <c r="E9" s="101">
        <v>0.594984613541323</v>
      </c>
      <c r="F9" s="101">
        <v>0.479</v>
      </c>
    </row>
    <row r="10" spans="1:6" ht="15">
      <c r="A10" s="62"/>
      <c r="B10" t="s">
        <v>9</v>
      </c>
      <c r="C10" s="101">
        <v>0.3916601118108823</v>
      </c>
      <c r="D10" s="101">
        <v>0.24049983349801562</v>
      </c>
      <c r="E10" s="101">
        <v>0.594984613541323</v>
      </c>
      <c r="F10" s="101">
        <v>0.479</v>
      </c>
    </row>
    <row r="11" spans="1:6" ht="15">
      <c r="A11" s="62"/>
      <c r="B11" t="s">
        <v>8</v>
      </c>
      <c r="C11" s="101">
        <v>0.6832837411733357</v>
      </c>
      <c r="D11" s="101">
        <v>0.5332853247075212</v>
      </c>
      <c r="E11" s="101">
        <v>0.594984613541323</v>
      </c>
      <c r="F11" s="101">
        <v>0.479</v>
      </c>
    </row>
    <row r="12" spans="1:6" ht="15">
      <c r="A12" s="63"/>
      <c r="B12" s="4" t="s">
        <v>44</v>
      </c>
      <c r="C12" s="102">
        <v>0.5109767323903768</v>
      </c>
      <c r="D12" s="102">
        <v>0.33773977335894745</v>
      </c>
      <c r="E12" s="102">
        <v>0.594984613541323</v>
      </c>
      <c r="F12" s="102">
        <v>0.479</v>
      </c>
    </row>
    <row r="13" spans="1:6" ht="15">
      <c r="A13" s="64" t="s">
        <v>45</v>
      </c>
      <c r="B13" t="s">
        <v>19</v>
      </c>
      <c r="C13" s="101">
        <v>0.31465979823996565</v>
      </c>
      <c r="D13" s="101">
        <v>0.22276334776334777</v>
      </c>
      <c r="E13" s="101">
        <v>0.594984613541323</v>
      </c>
      <c r="F13" s="101">
        <v>0.479</v>
      </c>
    </row>
    <row r="14" spans="1:6" ht="15">
      <c r="A14" s="62"/>
      <c r="B14" t="s">
        <v>12</v>
      </c>
      <c r="C14" s="101">
        <v>0.4942722671165971</v>
      </c>
      <c r="D14" s="101">
        <v>0.2930736610648657</v>
      </c>
      <c r="E14" s="101">
        <v>0.594984613541323</v>
      </c>
      <c r="F14" s="101">
        <v>0.479</v>
      </c>
    </row>
    <row r="15" spans="1:6" ht="15">
      <c r="A15" s="62"/>
      <c r="B15" t="s">
        <v>21</v>
      </c>
      <c r="C15" s="101">
        <v>0.4070303663099278</v>
      </c>
      <c r="D15" s="101">
        <v>0.35796930342384886</v>
      </c>
      <c r="E15" s="101">
        <v>0.594984613541323</v>
      </c>
      <c r="F15" s="101">
        <v>0.479</v>
      </c>
    </row>
    <row r="16" spans="1:6" ht="15">
      <c r="A16" s="62"/>
      <c r="B16" t="s">
        <v>22</v>
      </c>
      <c r="C16" s="101">
        <v>0.2288153879350205</v>
      </c>
      <c r="D16" s="101">
        <v>0.18247542895219057</v>
      </c>
      <c r="E16" s="101">
        <v>0.594984613541323</v>
      </c>
      <c r="F16" s="101">
        <v>0.479</v>
      </c>
    </row>
    <row r="17" spans="1:6" ht="15">
      <c r="A17" s="62"/>
      <c r="B17" t="s">
        <v>18</v>
      </c>
      <c r="C17" s="101">
        <v>0.608730800323363</v>
      </c>
      <c r="D17" s="101">
        <v>0.5613589768622473</v>
      </c>
      <c r="E17" s="101">
        <v>0.594984613541323</v>
      </c>
      <c r="F17" s="101">
        <v>0.479</v>
      </c>
    </row>
    <row r="18" spans="1:6" ht="15">
      <c r="A18" s="62"/>
      <c r="B18" t="s">
        <v>13</v>
      </c>
      <c r="C18" s="101">
        <v>0.46649292628443784</v>
      </c>
      <c r="D18" s="101">
        <v>0.46898075782892257</v>
      </c>
      <c r="E18" s="101">
        <v>0.594984613541323</v>
      </c>
      <c r="F18" s="101">
        <v>0.479</v>
      </c>
    </row>
    <row r="19" spans="1:6" ht="15">
      <c r="A19" s="62"/>
      <c r="B19" t="s">
        <v>20</v>
      </c>
      <c r="C19" s="101">
        <v>0.20218747732714212</v>
      </c>
      <c r="D19" s="101">
        <v>0.1539118673026269</v>
      </c>
      <c r="E19" s="101">
        <v>0.594984613541323</v>
      </c>
      <c r="F19" s="101">
        <v>0.479</v>
      </c>
    </row>
    <row r="20" spans="1:6" ht="15">
      <c r="A20" s="62"/>
      <c r="B20" t="s">
        <v>15</v>
      </c>
      <c r="C20" s="101">
        <v>0.6706805327494982</v>
      </c>
      <c r="D20" s="101">
        <v>0.5142439024390244</v>
      </c>
      <c r="E20" s="101">
        <v>0.594984613541323</v>
      </c>
      <c r="F20" s="101">
        <v>0.479</v>
      </c>
    </row>
    <row r="21" spans="1:6" ht="15">
      <c r="A21" s="62"/>
      <c r="B21" t="s">
        <v>16</v>
      </c>
      <c r="C21" s="101">
        <v>0.6183338763983925</v>
      </c>
      <c r="D21" s="101">
        <v>0.5575507472674548</v>
      </c>
      <c r="E21" s="101">
        <v>0.594984613541323</v>
      </c>
      <c r="F21" s="101">
        <v>0.479</v>
      </c>
    </row>
    <row r="22" spans="1:6" ht="15">
      <c r="A22" s="62"/>
      <c r="B22" t="s">
        <v>14</v>
      </c>
      <c r="C22" s="101">
        <v>0.5077848003699708</v>
      </c>
      <c r="D22" s="101">
        <v>0.40965857588881055</v>
      </c>
      <c r="E22" s="101">
        <v>0.594984613541323</v>
      </c>
      <c r="F22" s="101">
        <v>0.479</v>
      </c>
    </row>
    <row r="23" spans="1:6" ht="15">
      <c r="A23" s="62"/>
      <c r="B23" t="s">
        <v>17</v>
      </c>
      <c r="C23" s="101">
        <v>0.3353335495729268</v>
      </c>
      <c r="D23" s="101">
        <v>0.27795892683484924</v>
      </c>
      <c r="E23" s="101">
        <v>0.594984613541323</v>
      </c>
      <c r="F23" s="101">
        <v>0.479</v>
      </c>
    </row>
    <row r="24" spans="1:6" ht="15">
      <c r="A24" s="62"/>
      <c r="B24" t="s">
        <v>23</v>
      </c>
      <c r="C24" s="101">
        <v>0.6392535569454946</v>
      </c>
      <c r="D24" s="101">
        <v>0.5651466836734694</v>
      </c>
      <c r="E24" s="101">
        <v>0.594984613541323</v>
      </c>
      <c r="F24" s="101">
        <v>0.479</v>
      </c>
    </row>
    <row r="25" spans="1:6" ht="15.75" thickBot="1">
      <c r="A25" s="105"/>
      <c r="B25" s="89" t="s">
        <v>46</v>
      </c>
      <c r="C25" s="115">
        <v>0.4184849834248677</v>
      </c>
      <c r="D25" s="115">
        <v>0.35499816496926323</v>
      </c>
      <c r="E25" s="115">
        <v>0.594984613541323</v>
      </c>
      <c r="F25" s="115">
        <v>0.479</v>
      </c>
    </row>
    <row r="26" spans="1:6" ht="15.75" thickBot="1">
      <c r="A26" s="90" t="s">
        <v>35</v>
      </c>
      <c r="B26" s="91"/>
      <c r="C26" s="116">
        <v>0.594984613541323</v>
      </c>
      <c r="D26" s="116">
        <v>0.479</v>
      </c>
      <c r="E26" s="116">
        <v>0.594984613541323</v>
      </c>
      <c r="F26" s="117">
        <v>0.479</v>
      </c>
    </row>
    <row r="27" spans="3:5" ht="15">
      <c r="C27"/>
      <c r="D27" s="3"/>
      <c r="E27" s="3"/>
    </row>
    <row r="28" spans="3:4" ht="15">
      <c r="C28"/>
      <c r="D28"/>
    </row>
    <row r="29" spans="3:4" ht="15">
      <c r="C29"/>
      <c r="D29"/>
    </row>
    <row r="30" spans="1:6" ht="96" customHeight="1">
      <c r="A30" s="1" t="s">
        <v>39</v>
      </c>
      <c r="B30" s="1" t="s">
        <v>40</v>
      </c>
      <c r="C30" s="2" t="s">
        <v>59</v>
      </c>
      <c r="D30" s="2" t="s">
        <v>60</v>
      </c>
      <c r="E30" s="2" t="s">
        <v>62</v>
      </c>
      <c r="F30" s="2" t="s">
        <v>63</v>
      </c>
    </row>
    <row r="31" spans="1:6" ht="15">
      <c r="A31" s="68" t="s">
        <v>41</v>
      </c>
      <c r="B31" t="s">
        <v>7</v>
      </c>
      <c r="C31" s="73">
        <v>1.0980506253331095</v>
      </c>
      <c r="D31" s="73">
        <v>1.0998974382181526</v>
      </c>
      <c r="E31" s="73">
        <v>1.0012775684093178</v>
      </c>
      <c r="F31" s="73">
        <v>0.9637620761550169</v>
      </c>
    </row>
    <row r="32" spans="1:6" ht="15">
      <c r="A32" s="69"/>
      <c r="B32" t="s">
        <v>5</v>
      </c>
      <c r="C32" s="73">
        <v>0.9029510644652076</v>
      </c>
      <c r="D32" s="73">
        <v>0.8330515738844707</v>
      </c>
      <c r="E32" s="73">
        <v>1.0012775684093178</v>
      </c>
      <c r="F32" s="73">
        <v>0.9637620761550169</v>
      </c>
    </row>
    <row r="33" spans="1:6" ht="15">
      <c r="A33" s="69"/>
      <c r="B33" t="s">
        <v>6</v>
      </c>
      <c r="C33" s="73">
        <v>0.9704648948010571</v>
      </c>
      <c r="D33" s="73">
        <v>0.9233735088390307</v>
      </c>
      <c r="E33" s="73">
        <v>1.0012775684093178</v>
      </c>
      <c r="F33" s="73">
        <v>0.9637620761550169</v>
      </c>
    </row>
    <row r="34" spans="1:6" ht="15">
      <c r="A34" s="70"/>
      <c r="B34" s="4" t="s">
        <v>42</v>
      </c>
      <c r="C34" s="98">
        <v>1.0250533344553807</v>
      </c>
      <c r="D34" s="98">
        <v>0.9974190635565524</v>
      </c>
      <c r="E34" s="98">
        <v>1.0012775684093178</v>
      </c>
      <c r="F34" s="98">
        <v>0.9637620761550169</v>
      </c>
    </row>
    <row r="35" spans="1:6" ht="15">
      <c r="A35" s="71" t="s">
        <v>43</v>
      </c>
      <c r="B35" t="s">
        <v>10</v>
      </c>
      <c r="C35" s="73">
        <v>1.0181773821433675</v>
      </c>
      <c r="D35" s="73">
        <v>0.8942079232735843</v>
      </c>
      <c r="E35" s="73">
        <v>1.0012775684093178</v>
      </c>
      <c r="F35" s="73">
        <v>0.9637620761550169</v>
      </c>
    </row>
    <row r="36" spans="1:6" ht="15">
      <c r="A36" s="69"/>
      <c r="B36" t="s">
        <v>11</v>
      </c>
      <c r="C36" s="73">
        <v>0.7596598631244794</v>
      </c>
      <c r="D36" s="73">
        <v>0.6558408285636413</v>
      </c>
      <c r="E36" s="73">
        <v>1.0012775684093178</v>
      </c>
      <c r="F36" s="73">
        <v>0.9637620761550169</v>
      </c>
    </row>
    <row r="37" spans="1:6" ht="15">
      <c r="A37" s="69"/>
      <c r="B37" t="s">
        <v>9</v>
      </c>
      <c r="C37" s="73">
        <v>1.0690489740110967</v>
      </c>
      <c r="D37" s="73">
        <v>1.1027589336358594</v>
      </c>
      <c r="E37" s="73">
        <v>1.0012775684093178</v>
      </c>
      <c r="F37" s="73">
        <v>0.9637620761550169</v>
      </c>
    </row>
    <row r="38" spans="1:6" ht="15">
      <c r="A38" s="69"/>
      <c r="B38" t="s">
        <v>8</v>
      </c>
      <c r="C38" s="73">
        <v>1.1089041613003507</v>
      </c>
      <c r="D38" s="73">
        <v>1.1301752983146758</v>
      </c>
      <c r="E38" s="73">
        <v>1.0012775684093178</v>
      </c>
      <c r="F38" s="73">
        <v>0.9637620761550169</v>
      </c>
    </row>
    <row r="39" spans="1:6" ht="15">
      <c r="A39" s="70"/>
      <c r="B39" s="4" t="s">
        <v>44</v>
      </c>
      <c r="C39" s="98">
        <v>1.012232629985887</v>
      </c>
      <c r="D39" s="98">
        <v>0.9616347222660625</v>
      </c>
      <c r="E39" s="98">
        <v>1.0012775684093178</v>
      </c>
      <c r="F39" s="98">
        <v>0.9637620761550169</v>
      </c>
    </row>
    <row r="40" spans="1:6" ht="15">
      <c r="A40" s="71" t="s">
        <v>45</v>
      </c>
      <c r="B40" t="s">
        <v>19</v>
      </c>
      <c r="C40" s="73">
        <v>1.1312084138227088</v>
      </c>
      <c r="D40" s="73">
        <v>0.8525483438636798</v>
      </c>
      <c r="E40" s="73">
        <v>1.0012775684093178</v>
      </c>
      <c r="F40" s="73">
        <v>0.9637620761550169</v>
      </c>
    </row>
    <row r="41" spans="1:6" ht="15">
      <c r="A41" s="69"/>
      <c r="B41" t="s">
        <v>12</v>
      </c>
      <c r="C41" s="73">
        <v>0.8893162241364</v>
      </c>
      <c r="D41" s="73">
        <v>0.9657549713515335</v>
      </c>
      <c r="E41" s="73">
        <v>1.0012775684093178</v>
      </c>
      <c r="F41" s="73">
        <v>0.9637620761550169</v>
      </c>
    </row>
    <row r="42" spans="1:6" ht="15">
      <c r="A42" s="69"/>
      <c r="B42" t="s">
        <v>21</v>
      </c>
      <c r="C42" s="73">
        <v>0.8494170364569739</v>
      </c>
      <c r="D42" s="73">
        <v>0.9177152562398464</v>
      </c>
      <c r="E42" s="73">
        <v>1.0012775684093178</v>
      </c>
      <c r="F42" s="73">
        <v>0.9637620761550169</v>
      </c>
    </row>
    <row r="43" spans="1:6" ht="15">
      <c r="A43" s="69"/>
      <c r="B43" t="s">
        <v>22</v>
      </c>
      <c r="C43" s="73">
        <v>1.0077232514410777</v>
      </c>
      <c r="D43" s="73">
        <v>0.8533319379033664</v>
      </c>
      <c r="E43" s="73">
        <v>1.0012775684093178</v>
      </c>
      <c r="F43" s="73">
        <v>0.9637620761550169</v>
      </c>
    </row>
    <row r="44" spans="1:6" ht="15">
      <c r="A44" s="69"/>
      <c r="B44" t="s">
        <v>18</v>
      </c>
      <c r="C44" s="73">
        <v>0.838786437776404</v>
      </c>
      <c r="D44" s="73">
        <v>0.8699836970812517</v>
      </c>
      <c r="E44" s="73">
        <v>1.0012775684093178</v>
      </c>
      <c r="F44" s="73">
        <v>0.9637620761550169</v>
      </c>
    </row>
    <row r="45" spans="1:6" ht="15">
      <c r="A45" s="69"/>
      <c r="B45" t="s">
        <v>13</v>
      </c>
      <c r="C45" s="73">
        <v>0.9185602595468567</v>
      </c>
      <c r="D45" s="73">
        <v>0.9947770447048117</v>
      </c>
      <c r="E45" s="73">
        <v>1.0012775684093178</v>
      </c>
      <c r="F45" s="73">
        <v>0.9637620761550169</v>
      </c>
    </row>
    <row r="46" spans="1:6" ht="15">
      <c r="A46" s="69"/>
      <c r="B46" t="s">
        <v>20</v>
      </c>
      <c r="C46" s="73">
        <v>0.9756562431981426</v>
      </c>
      <c r="D46" s="73">
        <v>0.9281688510511183</v>
      </c>
      <c r="E46" s="73">
        <v>1.0012775684093178</v>
      </c>
      <c r="F46" s="73">
        <v>0.9637620761550169</v>
      </c>
    </row>
    <row r="47" spans="1:6" ht="15">
      <c r="A47" s="69"/>
      <c r="B47" t="s">
        <v>15</v>
      </c>
      <c r="C47" s="73">
        <v>0.8597746761539865</v>
      </c>
      <c r="D47" s="73">
        <v>0.9071167355371901</v>
      </c>
      <c r="E47" s="73">
        <v>1.0012775684093178</v>
      </c>
      <c r="F47" s="73">
        <v>0.9637620761550169</v>
      </c>
    </row>
    <row r="48" spans="1:6" ht="15">
      <c r="A48" s="69"/>
      <c r="B48" t="s">
        <v>16</v>
      </c>
      <c r="C48" s="73">
        <v>0.8002302595850983</v>
      </c>
      <c r="D48" s="73">
        <v>0.6335933434190619</v>
      </c>
      <c r="E48" s="73">
        <v>1.0012775684093178</v>
      </c>
      <c r="F48" s="73">
        <v>0.9637620761550169</v>
      </c>
    </row>
    <row r="49" spans="1:6" ht="15">
      <c r="A49" s="69"/>
      <c r="B49" t="s">
        <v>14</v>
      </c>
      <c r="C49" s="73">
        <v>0.9586475515132831</v>
      </c>
      <c r="D49" s="73">
        <v>0.9975574481761209</v>
      </c>
      <c r="E49" s="73">
        <v>1.0012775684093178</v>
      </c>
      <c r="F49" s="73">
        <v>0.9637620761550169</v>
      </c>
    </row>
    <row r="50" spans="1:6" ht="15">
      <c r="A50" s="69"/>
      <c r="B50" t="s">
        <v>17</v>
      </c>
      <c r="C50" s="73">
        <v>1.033610660611958</v>
      </c>
      <c r="D50" s="73">
        <v>0.9826003522195906</v>
      </c>
      <c r="E50" s="73">
        <v>1.0012775684093178</v>
      </c>
      <c r="F50" s="73">
        <v>0.9637620761550169</v>
      </c>
    </row>
    <row r="51" spans="1:6" ht="15">
      <c r="A51" s="69"/>
      <c r="B51" t="s">
        <v>23</v>
      </c>
      <c r="C51" s="73">
        <v>0.840111004192728</v>
      </c>
      <c r="D51" s="73">
        <v>0.8389364142351156</v>
      </c>
      <c r="E51" s="73">
        <v>1.0012775684093178</v>
      </c>
      <c r="F51" s="73">
        <v>0.9637620761550169</v>
      </c>
    </row>
    <row r="52" spans="1:6" ht="15.75" thickBot="1">
      <c r="A52" s="69"/>
      <c r="B52" s="89" t="s">
        <v>46</v>
      </c>
      <c r="C52" s="104">
        <v>0.9232688977441835</v>
      </c>
      <c r="D52" s="104">
        <v>0.8967510335175314</v>
      </c>
      <c r="E52" s="104">
        <v>1.0012775684093178</v>
      </c>
      <c r="F52" s="104">
        <v>0.9637620761550169</v>
      </c>
    </row>
    <row r="53" spans="1:6" ht="15.75" thickBot="1">
      <c r="A53" s="97" t="s">
        <v>35</v>
      </c>
      <c r="B53" s="112"/>
      <c r="C53" s="113">
        <v>1.0012775684093178</v>
      </c>
      <c r="D53" s="113">
        <v>0.9637620761550169</v>
      </c>
      <c r="E53" s="113">
        <v>1.0012775684093178</v>
      </c>
      <c r="F53" s="114">
        <v>0.9637620761550169</v>
      </c>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Z27"/>
  <sheetViews>
    <sheetView zoomScalePageLayoutView="0" workbookViewId="0" topLeftCell="A1">
      <selection activeCell="M18" sqref="M18"/>
    </sheetView>
  </sheetViews>
  <sheetFormatPr defaultColWidth="9.140625" defaultRowHeight="15"/>
  <cols>
    <col min="2" max="2" width="12.28125" style="0" customWidth="1"/>
    <col min="6" max="10" width="13.7109375" style="0" customWidth="1"/>
    <col min="15" max="15" width="10.7109375" style="0" customWidth="1"/>
    <col min="16" max="16" width="14.7109375" style="0" customWidth="1"/>
    <col min="20" max="24" width="13.140625" style="0" customWidth="1"/>
  </cols>
  <sheetData>
    <row r="1" spans="1:15" ht="18.75">
      <c r="A1" s="56" t="s">
        <v>38</v>
      </c>
      <c r="C1" s="55"/>
      <c r="D1" s="55"/>
      <c r="F1" s="60"/>
      <c r="O1" s="56" t="s">
        <v>38</v>
      </c>
    </row>
    <row r="2" spans="1:19" ht="18.75">
      <c r="A2" s="111">
        <v>2013</v>
      </c>
      <c r="C2" s="55"/>
      <c r="D2" s="55"/>
      <c r="F2" s="60"/>
      <c r="O2" s="56">
        <v>2012</v>
      </c>
      <c r="R2" s="57"/>
      <c r="S2" s="57"/>
    </row>
    <row r="3" spans="1:26" ht="102" customHeight="1" thickBot="1">
      <c r="A3" s="47" t="s">
        <v>0</v>
      </c>
      <c r="B3" s="47" t="s">
        <v>24</v>
      </c>
      <c r="C3" s="48" t="s">
        <v>26</v>
      </c>
      <c r="D3" s="48" t="s">
        <v>52</v>
      </c>
      <c r="E3" s="48" t="s">
        <v>37</v>
      </c>
      <c r="F3" s="82" t="s">
        <v>27</v>
      </c>
      <c r="G3" s="48" t="s">
        <v>29</v>
      </c>
      <c r="H3" s="48" t="s">
        <v>28</v>
      </c>
      <c r="I3" s="48" t="s">
        <v>57</v>
      </c>
      <c r="J3" s="48" t="s">
        <v>53</v>
      </c>
      <c r="K3" s="50" t="s">
        <v>1</v>
      </c>
      <c r="L3" s="50" t="s">
        <v>49</v>
      </c>
      <c r="O3" s="47" t="s">
        <v>0</v>
      </c>
      <c r="P3" s="47" t="s">
        <v>24</v>
      </c>
      <c r="Q3" s="48" t="s">
        <v>26</v>
      </c>
      <c r="R3" s="48" t="s">
        <v>36</v>
      </c>
      <c r="S3" s="48" t="s">
        <v>37</v>
      </c>
      <c r="T3" s="49" t="s">
        <v>27</v>
      </c>
      <c r="U3" s="48" t="s">
        <v>29</v>
      </c>
      <c r="V3" s="48" t="s">
        <v>28</v>
      </c>
      <c r="W3" s="48" t="s">
        <v>31</v>
      </c>
      <c r="X3" s="48" t="s">
        <v>30</v>
      </c>
      <c r="Y3" s="50" t="s">
        <v>1</v>
      </c>
      <c r="Z3" s="50" t="s">
        <v>49</v>
      </c>
    </row>
    <row r="4" spans="1:26" ht="15.75" customHeight="1" thickBot="1">
      <c r="A4" s="20" t="s">
        <v>7</v>
      </c>
      <c r="B4" s="21" t="s">
        <v>2</v>
      </c>
      <c r="C4" s="22">
        <v>58192</v>
      </c>
      <c r="D4" s="22">
        <v>273934</v>
      </c>
      <c r="E4" s="22">
        <v>220528</v>
      </c>
      <c r="F4" s="83">
        <v>465687.481</v>
      </c>
      <c r="G4" s="24">
        <v>14461924.6</v>
      </c>
      <c r="H4" s="24">
        <v>12647737.86</v>
      </c>
      <c r="I4" s="24">
        <v>1814186.74</v>
      </c>
      <c r="J4" s="24">
        <v>300793.4</v>
      </c>
      <c r="K4" s="42">
        <v>0.8050406302247987</v>
      </c>
      <c r="L4" s="74">
        <v>1.0980506253331095</v>
      </c>
      <c r="M4" s="154"/>
      <c r="O4" s="20" t="s">
        <v>7</v>
      </c>
      <c r="P4" s="21" t="s">
        <v>2</v>
      </c>
      <c r="Q4" s="22">
        <v>55980</v>
      </c>
      <c r="R4" s="22">
        <v>243073</v>
      </c>
      <c r="S4" s="22">
        <v>192464</v>
      </c>
      <c r="T4" s="23">
        <v>411047.545</v>
      </c>
      <c r="U4" s="24">
        <v>11912296.57</v>
      </c>
      <c r="V4" s="24">
        <v>10281409.8199997</v>
      </c>
      <c r="W4" s="24">
        <v>1630886.7500003</v>
      </c>
      <c r="X4" s="24">
        <v>267355.370000001</v>
      </c>
      <c r="Y4" s="42">
        <v>0.7917941037364024</v>
      </c>
      <c r="Z4" s="74">
        <v>1.0998974382181526</v>
      </c>
    </row>
    <row r="5" spans="1:26" ht="15.75" thickBot="1">
      <c r="A5" s="25" t="s">
        <v>5</v>
      </c>
      <c r="B5" s="26" t="s">
        <v>2</v>
      </c>
      <c r="C5" s="27">
        <v>18231</v>
      </c>
      <c r="D5" s="27">
        <v>46878</v>
      </c>
      <c r="E5" s="27">
        <v>15484</v>
      </c>
      <c r="F5" s="84">
        <v>65802.697</v>
      </c>
      <c r="G5" s="28">
        <v>1542765.36</v>
      </c>
      <c r="H5" s="28">
        <v>1319949.68</v>
      </c>
      <c r="I5" s="28">
        <v>222815.68</v>
      </c>
      <c r="J5" s="28">
        <v>42328.54</v>
      </c>
      <c r="K5" s="43">
        <v>0.330304193864926</v>
      </c>
      <c r="L5" s="75">
        <v>0.9029510644652076</v>
      </c>
      <c r="M5" s="154"/>
      <c r="O5" s="25" t="s">
        <v>5</v>
      </c>
      <c r="P5" s="26" t="s">
        <v>2</v>
      </c>
      <c r="Q5" s="27">
        <v>17315</v>
      </c>
      <c r="R5" s="27">
        <v>41998</v>
      </c>
      <c r="S5" s="27">
        <v>9535</v>
      </c>
      <c r="T5" s="9">
        <v>59201.353</v>
      </c>
      <c r="U5" s="28">
        <v>1358990.43999999</v>
      </c>
      <c r="V5" s="28">
        <v>1165152.65000001</v>
      </c>
      <c r="W5" s="28">
        <v>193837.78999998</v>
      </c>
      <c r="X5" s="28">
        <v>34986.5</v>
      </c>
      <c r="Y5" s="43">
        <v>0.22702967753986972</v>
      </c>
      <c r="Z5" s="74">
        <v>0.8330515738844707</v>
      </c>
    </row>
    <row r="6" spans="1:26" ht="15.75" thickBot="1">
      <c r="A6" s="29" t="s">
        <v>6</v>
      </c>
      <c r="B6" s="30" t="s">
        <v>2</v>
      </c>
      <c r="C6" s="31">
        <v>75379</v>
      </c>
      <c r="D6" s="31">
        <v>261457</v>
      </c>
      <c r="E6" s="31">
        <v>207816</v>
      </c>
      <c r="F6" s="85">
        <v>438066.522</v>
      </c>
      <c r="G6" s="33">
        <v>12913824.5</v>
      </c>
      <c r="H6" s="33">
        <v>10866099.35</v>
      </c>
      <c r="I6" s="33">
        <v>2047725.15</v>
      </c>
      <c r="J6" s="33">
        <v>253734.84</v>
      </c>
      <c r="K6" s="44">
        <v>0.7948381569435892</v>
      </c>
      <c r="L6" s="76">
        <v>0.9704648948010571</v>
      </c>
      <c r="M6" s="154"/>
      <c r="O6" s="29" t="s">
        <v>6</v>
      </c>
      <c r="P6" s="30" t="s">
        <v>2</v>
      </c>
      <c r="Q6" s="31">
        <v>73101</v>
      </c>
      <c r="R6" s="31">
        <v>243183</v>
      </c>
      <c r="S6" s="31">
        <v>162084</v>
      </c>
      <c r="T6" s="32">
        <v>406107.853</v>
      </c>
      <c r="U6" s="33">
        <v>11658617.05</v>
      </c>
      <c r="V6" s="33">
        <v>9640802.17000004</v>
      </c>
      <c r="W6" s="33">
        <v>2017814.8799999598</v>
      </c>
      <c r="X6" s="33">
        <v>224548.740000002</v>
      </c>
      <c r="Y6" s="44">
        <v>0.6665087523040236</v>
      </c>
      <c r="Z6" s="74">
        <v>0.9233735088390307</v>
      </c>
    </row>
    <row r="7" spans="1:26" ht="15.75" thickBot="1">
      <c r="A7" s="15" t="s">
        <v>33</v>
      </c>
      <c r="B7" s="16"/>
      <c r="C7" s="17">
        <v>149772</v>
      </c>
      <c r="D7" s="17">
        <v>582269</v>
      </c>
      <c r="E7" s="17">
        <v>443828</v>
      </c>
      <c r="F7" s="86">
        <v>969556.7000000001</v>
      </c>
      <c r="G7" s="19">
        <v>28918514.46</v>
      </c>
      <c r="H7" s="19">
        <v>24833786.89</v>
      </c>
      <c r="I7" s="19">
        <v>4084727.57</v>
      </c>
      <c r="J7" s="19">
        <v>596856.78</v>
      </c>
      <c r="K7" s="41">
        <v>0.7622387590615334</v>
      </c>
      <c r="L7" s="77">
        <v>1.0250533344553807</v>
      </c>
      <c r="M7" s="154"/>
      <c r="O7" s="15" t="s">
        <v>33</v>
      </c>
      <c r="P7" s="16"/>
      <c r="Q7" s="17">
        <v>144453</v>
      </c>
      <c r="R7" s="17">
        <v>528254</v>
      </c>
      <c r="S7" s="17">
        <v>364495</v>
      </c>
      <c r="T7" s="18">
        <v>876356.751</v>
      </c>
      <c r="U7" s="19">
        <v>24929904.0599999</v>
      </c>
      <c r="V7" s="19">
        <v>21087364.6399998</v>
      </c>
      <c r="W7" s="19">
        <v>3842539.4200001024</v>
      </c>
      <c r="X7" s="19">
        <v>526890.610000003</v>
      </c>
      <c r="Y7" s="41">
        <v>0.69</v>
      </c>
      <c r="Z7" s="74">
        <v>0.9974190635565524</v>
      </c>
    </row>
    <row r="8" spans="1:26" ht="15.75" thickBot="1">
      <c r="A8" s="7" t="s">
        <v>10</v>
      </c>
      <c r="B8" s="7" t="s">
        <v>3</v>
      </c>
      <c r="C8" s="8">
        <v>66935</v>
      </c>
      <c r="D8" s="8">
        <v>244895</v>
      </c>
      <c r="E8" s="8">
        <v>153323</v>
      </c>
      <c r="F8" s="84">
        <v>391284.317</v>
      </c>
      <c r="G8" s="10">
        <v>7369143.42</v>
      </c>
      <c r="H8" s="10">
        <v>5464723.65</v>
      </c>
      <c r="I8" s="10">
        <v>1904419.77</v>
      </c>
      <c r="J8" s="10">
        <v>249346.55</v>
      </c>
      <c r="K8" s="39">
        <v>0.6260764817574879</v>
      </c>
      <c r="L8" s="78">
        <v>1.0181773821433675</v>
      </c>
      <c r="M8" s="154"/>
      <c r="O8" s="7" t="s">
        <v>10</v>
      </c>
      <c r="P8" s="7" t="s">
        <v>3</v>
      </c>
      <c r="Q8" s="8">
        <v>68509</v>
      </c>
      <c r="R8" s="8">
        <v>239396</v>
      </c>
      <c r="S8" s="8">
        <v>91531</v>
      </c>
      <c r="T8" s="9">
        <v>385402.181</v>
      </c>
      <c r="U8" s="10">
        <v>6842993.20000018</v>
      </c>
      <c r="V8" s="10">
        <v>4837945.70000002</v>
      </c>
      <c r="W8" s="10">
        <v>2005047.5000001602</v>
      </c>
      <c r="X8" s="10">
        <v>214069.800000003</v>
      </c>
      <c r="Y8" s="39">
        <v>0.38234175935288167</v>
      </c>
      <c r="Z8" s="74">
        <v>0.8942079232735843</v>
      </c>
    </row>
    <row r="9" spans="1:26" ht="15.75" thickBot="1">
      <c r="A9" s="26" t="s">
        <v>11</v>
      </c>
      <c r="B9" s="26" t="s">
        <v>3</v>
      </c>
      <c r="C9" s="27">
        <v>26012</v>
      </c>
      <c r="D9" s="27">
        <v>82849</v>
      </c>
      <c r="E9" s="27">
        <v>21229</v>
      </c>
      <c r="F9" s="84">
        <v>132743.296</v>
      </c>
      <c r="G9" s="28">
        <v>2116084.83</v>
      </c>
      <c r="H9" s="28">
        <v>1625217.91</v>
      </c>
      <c r="I9" s="28">
        <v>490866.92</v>
      </c>
      <c r="J9" s="28">
        <v>62937.06</v>
      </c>
      <c r="K9" s="39">
        <v>0.25623725090224386</v>
      </c>
      <c r="L9" s="78">
        <v>0.7596598631244794</v>
      </c>
      <c r="M9" s="154"/>
      <c r="O9" s="26" t="s">
        <v>11</v>
      </c>
      <c r="P9" s="26" t="s">
        <v>3</v>
      </c>
      <c r="Q9" s="27">
        <v>24317</v>
      </c>
      <c r="R9" s="27">
        <v>73380</v>
      </c>
      <c r="S9" s="27">
        <v>15430</v>
      </c>
      <c r="T9" s="9">
        <v>119293.718</v>
      </c>
      <c r="U9" s="28">
        <v>1969631.47000001</v>
      </c>
      <c r="V9" s="28">
        <v>1537775.60000001</v>
      </c>
      <c r="W9" s="28">
        <v>431855.8699999999</v>
      </c>
      <c r="X9" s="28">
        <v>48125.6</v>
      </c>
      <c r="Y9" s="39">
        <v>0.21027592768791628</v>
      </c>
      <c r="Z9" s="74">
        <v>0.6558408285636413</v>
      </c>
    </row>
    <row r="10" spans="1:26" ht="15.75" thickBot="1">
      <c r="A10" s="7" t="s">
        <v>9</v>
      </c>
      <c r="B10" s="7" t="s">
        <v>3</v>
      </c>
      <c r="C10" s="8">
        <v>53082</v>
      </c>
      <c r="D10" s="8">
        <v>189427</v>
      </c>
      <c r="E10" s="8">
        <v>74191</v>
      </c>
      <c r="F10" s="84">
        <v>305449.467</v>
      </c>
      <c r="G10" s="10">
        <v>8185160.32</v>
      </c>
      <c r="H10" s="10">
        <v>6687673.93</v>
      </c>
      <c r="I10" s="10">
        <v>1497486.39</v>
      </c>
      <c r="J10" s="10">
        <v>202506.74</v>
      </c>
      <c r="K10" s="39">
        <v>0.3916601118108823</v>
      </c>
      <c r="L10" s="78">
        <v>1.0690489740110967</v>
      </c>
      <c r="M10" s="154"/>
      <c r="O10" s="7" t="s">
        <v>9</v>
      </c>
      <c r="P10" s="7" t="s">
        <v>3</v>
      </c>
      <c r="Q10" s="8">
        <v>51201</v>
      </c>
      <c r="R10" s="8">
        <v>176300</v>
      </c>
      <c r="S10" s="8">
        <v>42400</v>
      </c>
      <c r="T10" s="9">
        <v>284319.46</v>
      </c>
      <c r="U10" s="10">
        <v>7289633.93999991</v>
      </c>
      <c r="V10" s="10">
        <v>5838548.41000006</v>
      </c>
      <c r="W10" s="10">
        <v>1451085.5299998503</v>
      </c>
      <c r="X10" s="10">
        <v>194416.400000002</v>
      </c>
      <c r="Y10" s="39">
        <v>0.24049983349801562</v>
      </c>
      <c r="Z10" s="74">
        <v>1.1027589336358594</v>
      </c>
    </row>
    <row r="11" spans="1:26" ht="15.75" thickBot="1">
      <c r="A11" s="11" t="s">
        <v>8</v>
      </c>
      <c r="B11" s="11" t="s">
        <v>3</v>
      </c>
      <c r="C11" s="12">
        <v>23452</v>
      </c>
      <c r="D11" s="12">
        <v>90068</v>
      </c>
      <c r="E11" s="12">
        <v>61542</v>
      </c>
      <c r="F11" s="87">
        <v>145094.549</v>
      </c>
      <c r="G11" s="14">
        <v>2323100.27</v>
      </c>
      <c r="H11" s="14">
        <v>1655111.27</v>
      </c>
      <c r="I11" s="14">
        <v>667989</v>
      </c>
      <c r="J11" s="14">
        <v>99876.78</v>
      </c>
      <c r="K11" s="40">
        <v>0.6832837411733357</v>
      </c>
      <c r="L11" s="79">
        <v>1.1089041613003507</v>
      </c>
      <c r="M11" s="154"/>
      <c r="O11" s="11" t="s">
        <v>8</v>
      </c>
      <c r="P11" s="11" t="s">
        <v>3</v>
      </c>
      <c r="Q11" s="12">
        <v>22573</v>
      </c>
      <c r="R11" s="12">
        <v>81290</v>
      </c>
      <c r="S11" s="12">
        <v>43351</v>
      </c>
      <c r="T11" s="13">
        <v>131773.108</v>
      </c>
      <c r="U11" s="14">
        <v>2001075.06</v>
      </c>
      <c r="V11" s="14">
        <v>1377796.92999999</v>
      </c>
      <c r="W11" s="14">
        <v>623278.1300000101</v>
      </c>
      <c r="X11" s="14">
        <v>91871.95</v>
      </c>
      <c r="Y11" s="40">
        <v>0.5332853247075212</v>
      </c>
      <c r="Z11" s="74">
        <v>1.1301752983146758</v>
      </c>
    </row>
    <row r="12" spans="1:26" ht="15.75" thickBot="1">
      <c r="A12" s="15" t="s">
        <v>32</v>
      </c>
      <c r="B12" s="16"/>
      <c r="C12" s="17">
        <v>169481</v>
      </c>
      <c r="D12" s="17">
        <v>607239</v>
      </c>
      <c r="E12" s="17">
        <v>310285</v>
      </c>
      <c r="F12" s="86">
        <v>974571.6290000001</v>
      </c>
      <c r="G12" s="19">
        <v>19993488.84</v>
      </c>
      <c r="H12" s="19">
        <v>15432726.76</v>
      </c>
      <c r="I12" s="19">
        <v>4560762.08</v>
      </c>
      <c r="J12" s="19">
        <v>614667.13</v>
      </c>
      <c r="K12" s="41">
        <v>0.5109767323903768</v>
      </c>
      <c r="L12" s="77">
        <v>1.012232629985887</v>
      </c>
      <c r="M12" s="154"/>
      <c r="O12" s="15" t="s">
        <v>32</v>
      </c>
      <c r="P12" s="16"/>
      <c r="Q12" s="17">
        <v>157961</v>
      </c>
      <c r="R12" s="17">
        <v>570366</v>
      </c>
      <c r="S12" s="17">
        <v>192635</v>
      </c>
      <c r="T12" s="18">
        <v>920788.467</v>
      </c>
      <c r="U12" s="19">
        <v>18103333.6700001</v>
      </c>
      <c r="V12" s="19">
        <v>13592066.6400001</v>
      </c>
      <c r="W12" s="19">
        <v>4511267.029999999</v>
      </c>
      <c r="X12" s="19">
        <v>548483.750000005</v>
      </c>
      <c r="Y12" s="41">
        <v>0.33773977335894745</v>
      </c>
      <c r="Z12" s="74">
        <v>0.9616347222660625</v>
      </c>
    </row>
    <row r="13" spans="1:26" ht="15.75" thickBot="1">
      <c r="A13" s="34" t="s">
        <v>19</v>
      </c>
      <c r="B13" s="34" t="s">
        <v>4</v>
      </c>
      <c r="C13" s="35">
        <v>1543</v>
      </c>
      <c r="D13" s="35">
        <v>4659</v>
      </c>
      <c r="E13" s="35">
        <v>1466</v>
      </c>
      <c r="F13" s="88">
        <v>7181.081</v>
      </c>
      <c r="G13" s="37">
        <v>85098.68</v>
      </c>
      <c r="H13" s="37">
        <v>50714.44</v>
      </c>
      <c r="I13" s="37">
        <v>34384.24</v>
      </c>
      <c r="J13" s="37">
        <v>5270.3</v>
      </c>
      <c r="K13" s="45">
        <v>0.31465979823996565</v>
      </c>
      <c r="L13" s="80">
        <v>1.1312084138227088</v>
      </c>
      <c r="M13" s="154"/>
      <c r="O13" s="34" t="s">
        <v>19</v>
      </c>
      <c r="P13" s="34" t="s">
        <v>4</v>
      </c>
      <c r="Q13" s="35">
        <v>1760</v>
      </c>
      <c r="R13" s="35">
        <v>5223</v>
      </c>
      <c r="S13" s="35">
        <v>1163</v>
      </c>
      <c r="T13" s="36">
        <v>7985.588</v>
      </c>
      <c r="U13" s="37">
        <v>91133.57</v>
      </c>
      <c r="V13" s="37">
        <v>51410.2</v>
      </c>
      <c r="W13" s="37">
        <v>39723.37000000001</v>
      </c>
      <c r="X13" s="37">
        <v>4452.86</v>
      </c>
      <c r="Y13" s="45">
        <v>0.22276334776334777</v>
      </c>
      <c r="Z13" s="74">
        <v>0.8525483438636798</v>
      </c>
    </row>
    <row r="14" spans="1:26" ht="15.75" thickBot="1">
      <c r="A14" s="26" t="s">
        <v>12</v>
      </c>
      <c r="B14" s="26" t="s">
        <v>4</v>
      </c>
      <c r="C14" s="27">
        <v>4050</v>
      </c>
      <c r="D14" s="27">
        <v>11261</v>
      </c>
      <c r="E14" s="27">
        <v>4584</v>
      </c>
      <c r="F14" s="84">
        <v>15272.215</v>
      </c>
      <c r="G14" s="28">
        <v>195089.56</v>
      </c>
      <c r="H14" s="28">
        <v>118013.32</v>
      </c>
      <c r="I14" s="28">
        <v>77076.24</v>
      </c>
      <c r="J14" s="28">
        <v>10014.59</v>
      </c>
      <c r="K14" s="39">
        <v>0.4942722671165971</v>
      </c>
      <c r="L14" s="78">
        <v>0.8893162241364</v>
      </c>
      <c r="M14" s="154"/>
      <c r="O14" s="26" t="s">
        <v>12</v>
      </c>
      <c r="P14" s="26" t="s">
        <v>4</v>
      </c>
      <c r="Q14" s="27">
        <v>4210</v>
      </c>
      <c r="R14" s="27">
        <v>11868</v>
      </c>
      <c r="S14" s="27">
        <v>3478</v>
      </c>
      <c r="T14" s="9">
        <v>16171.428</v>
      </c>
      <c r="U14" s="28">
        <v>203190.19</v>
      </c>
      <c r="V14" s="28">
        <v>117336.5</v>
      </c>
      <c r="W14" s="28">
        <v>85853.69</v>
      </c>
      <c r="X14" s="28">
        <v>11461.58</v>
      </c>
      <c r="Y14" s="39">
        <v>0.2930736610648657</v>
      </c>
      <c r="Z14" s="74">
        <v>0.9657549713515335</v>
      </c>
    </row>
    <row r="15" spans="1:26" ht="15.75" thickBot="1">
      <c r="A15" s="7" t="s">
        <v>21</v>
      </c>
      <c r="B15" s="7" t="s">
        <v>4</v>
      </c>
      <c r="C15" s="8">
        <v>7669</v>
      </c>
      <c r="D15" s="8">
        <v>22986</v>
      </c>
      <c r="E15" s="8">
        <v>11361</v>
      </c>
      <c r="F15" s="84">
        <v>34845.851</v>
      </c>
      <c r="G15" s="10">
        <v>532209.29</v>
      </c>
      <c r="H15" s="10">
        <v>353835.66</v>
      </c>
      <c r="I15" s="10">
        <v>178373.63</v>
      </c>
      <c r="J15" s="10">
        <v>19524.7</v>
      </c>
      <c r="K15" s="39">
        <v>0.4070303663099278</v>
      </c>
      <c r="L15" s="78">
        <v>0.8494170364569739</v>
      </c>
      <c r="M15" s="154"/>
      <c r="O15" s="7" t="s">
        <v>21</v>
      </c>
      <c r="P15" s="7" t="s">
        <v>4</v>
      </c>
      <c r="Q15" s="8">
        <v>7250</v>
      </c>
      <c r="R15" s="8">
        <v>20313</v>
      </c>
      <c r="S15" s="8">
        <v>7271</v>
      </c>
      <c r="T15" s="9">
        <v>30590.706</v>
      </c>
      <c r="U15" s="10">
        <v>452077.740000002</v>
      </c>
      <c r="V15" s="10">
        <v>292511.360000001</v>
      </c>
      <c r="W15" s="10">
        <v>159566.38000000105</v>
      </c>
      <c r="X15" s="10">
        <v>18641.55</v>
      </c>
      <c r="Y15" s="39">
        <v>0.35796930342384886</v>
      </c>
      <c r="Z15" s="74">
        <v>0.9177152562398464</v>
      </c>
    </row>
    <row r="16" spans="1:26" ht="15.75" thickBot="1">
      <c r="A16" s="7" t="s">
        <v>22</v>
      </c>
      <c r="B16" s="7" t="s">
        <v>4</v>
      </c>
      <c r="C16" s="8">
        <v>8196</v>
      </c>
      <c r="D16" s="8">
        <v>32441</v>
      </c>
      <c r="E16" s="8">
        <v>7423</v>
      </c>
      <c r="F16" s="84">
        <v>51395.371</v>
      </c>
      <c r="G16" s="10">
        <v>790206.89</v>
      </c>
      <c r="H16" s="10">
        <v>566217.36</v>
      </c>
      <c r="I16" s="10">
        <v>223989.53</v>
      </c>
      <c r="J16" s="10">
        <v>32691.55</v>
      </c>
      <c r="K16" s="39">
        <v>0.2288153879350205</v>
      </c>
      <c r="L16" s="78">
        <v>1.0077232514410777</v>
      </c>
      <c r="M16" s="154"/>
      <c r="O16" s="7" t="s">
        <v>22</v>
      </c>
      <c r="P16" s="7" t="s">
        <v>4</v>
      </c>
      <c r="Q16" s="8">
        <v>7597</v>
      </c>
      <c r="R16" s="8">
        <v>28665</v>
      </c>
      <c r="S16" s="8">
        <v>5231</v>
      </c>
      <c r="T16" s="9">
        <v>46068.05</v>
      </c>
      <c r="U16" s="10">
        <v>659322.229999997</v>
      </c>
      <c r="V16" s="10">
        <v>467950.810000003</v>
      </c>
      <c r="W16" s="10">
        <v>191371.41999999393</v>
      </c>
      <c r="X16" s="10">
        <v>24460.76</v>
      </c>
      <c r="Y16" s="39">
        <v>0.18247542895219057</v>
      </c>
      <c r="Z16" s="74">
        <v>0.8533319379033664</v>
      </c>
    </row>
    <row r="17" spans="1:26" ht="15.75" thickBot="1">
      <c r="A17" s="7" t="s">
        <v>18</v>
      </c>
      <c r="B17" s="7" t="s">
        <v>4</v>
      </c>
      <c r="C17" s="8">
        <v>7070</v>
      </c>
      <c r="D17" s="8">
        <v>21029</v>
      </c>
      <c r="E17" s="8">
        <v>12801</v>
      </c>
      <c r="F17" s="84">
        <v>30632.982</v>
      </c>
      <c r="G17" s="10">
        <v>374534.77</v>
      </c>
      <c r="H17" s="10">
        <v>229080.34</v>
      </c>
      <c r="I17" s="10">
        <v>145454.43</v>
      </c>
      <c r="J17" s="10">
        <v>17638.84</v>
      </c>
      <c r="K17" s="39">
        <v>0.608730800323363</v>
      </c>
      <c r="L17" s="78">
        <v>0.838786437776404</v>
      </c>
      <c r="M17" s="154"/>
      <c r="O17" s="7" t="s">
        <v>18</v>
      </c>
      <c r="P17" s="7" t="s">
        <v>4</v>
      </c>
      <c r="Q17" s="8">
        <v>6886</v>
      </c>
      <c r="R17" s="8">
        <v>19015</v>
      </c>
      <c r="S17" s="8">
        <v>10674</v>
      </c>
      <c r="T17" s="9">
        <v>27362.296</v>
      </c>
      <c r="U17" s="10">
        <v>353786.559999999</v>
      </c>
      <c r="V17" s="10">
        <v>217316.61</v>
      </c>
      <c r="W17" s="10">
        <v>136469.94999999902</v>
      </c>
      <c r="X17" s="10">
        <v>16542.74</v>
      </c>
      <c r="Y17" s="39">
        <v>0.5613589768622473</v>
      </c>
      <c r="Z17" s="74">
        <v>0.8699836970812517</v>
      </c>
    </row>
    <row r="18" spans="1:26" ht="15.75" thickBot="1">
      <c r="A18" s="7" t="s">
        <v>13</v>
      </c>
      <c r="B18" s="7" t="s">
        <v>4</v>
      </c>
      <c r="C18" s="8">
        <v>5678</v>
      </c>
      <c r="D18" s="8">
        <v>18802</v>
      </c>
      <c r="E18" s="8">
        <v>8771</v>
      </c>
      <c r="F18" s="84">
        <v>28546.54</v>
      </c>
      <c r="G18" s="10">
        <v>388827.74</v>
      </c>
      <c r="H18" s="10">
        <v>260637.51</v>
      </c>
      <c r="I18" s="10">
        <v>128190.23</v>
      </c>
      <c r="J18" s="10">
        <v>17270.77</v>
      </c>
      <c r="K18" s="39">
        <v>0.46649292628443784</v>
      </c>
      <c r="L18" s="78">
        <v>0.9185602595468567</v>
      </c>
      <c r="M18" s="154"/>
      <c r="O18" s="7" t="s">
        <v>13</v>
      </c>
      <c r="P18" s="7" t="s">
        <v>4</v>
      </c>
      <c r="Q18" s="8">
        <v>5621</v>
      </c>
      <c r="R18" s="8">
        <v>17582</v>
      </c>
      <c r="S18" s="8">
        <v>8246</v>
      </c>
      <c r="T18" s="9">
        <v>26514.368</v>
      </c>
      <c r="U18" s="10">
        <v>370142.159999999</v>
      </c>
      <c r="V18" s="10">
        <v>245649.86</v>
      </c>
      <c r="W18" s="10">
        <v>124492.299999999</v>
      </c>
      <c r="X18" s="10">
        <v>17490.17</v>
      </c>
      <c r="Y18" s="39">
        <v>0.46898075782892257</v>
      </c>
      <c r="Z18" s="74">
        <v>0.9947770447048117</v>
      </c>
    </row>
    <row r="19" spans="1:26" ht="15.75" thickBot="1">
      <c r="A19" s="7" t="s">
        <v>20</v>
      </c>
      <c r="B19" s="7" t="s">
        <v>4</v>
      </c>
      <c r="C19" s="8">
        <v>17577</v>
      </c>
      <c r="D19" s="8">
        <v>55132</v>
      </c>
      <c r="E19" s="8">
        <v>11147</v>
      </c>
      <c r="F19" s="84">
        <v>88633.95</v>
      </c>
      <c r="G19" s="10">
        <v>1172356.29</v>
      </c>
      <c r="H19" s="10">
        <v>786840.79</v>
      </c>
      <c r="I19" s="10">
        <v>385515.5</v>
      </c>
      <c r="J19" s="10">
        <v>53789.88</v>
      </c>
      <c r="K19" s="39">
        <v>0.20218747732714212</v>
      </c>
      <c r="L19" s="78">
        <v>0.9756562431981426</v>
      </c>
      <c r="M19" s="154"/>
      <c r="O19" s="7" t="s">
        <v>20</v>
      </c>
      <c r="P19" s="7" t="s">
        <v>4</v>
      </c>
      <c r="Q19" s="8">
        <v>17123</v>
      </c>
      <c r="R19" s="8">
        <v>53562</v>
      </c>
      <c r="S19" s="8">
        <v>8244</v>
      </c>
      <c r="T19" s="9">
        <v>84993.699</v>
      </c>
      <c r="U19" s="10">
        <v>1141535.71</v>
      </c>
      <c r="V19" s="10">
        <v>773523.160000002</v>
      </c>
      <c r="W19" s="10">
        <v>368012.54999999795</v>
      </c>
      <c r="X19" s="10">
        <v>49714.58</v>
      </c>
      <c r="Y19" s="39">
        <v>0.1539118673026269</v>
      </c>
      <c r="Z19" s="74">
        <v>0.9281688510511183</v>
      </c>
    </row>
    <row r="20" spans="1:26" ht="15.75" thickBot="1">
      <c r="A20" s="7" t="s">
        <v>15</v>
      </c>
      <c r="B20" s="7" t="s">
        <v>4</v>
      </c>
      <c r="C20" s="8">
        <v>4678</v>
      </c>
      <c r="D20" s="8">
        <v>10962</v>
      </c>
      <c r="E20" s="8">
        <v>7352</v>
      </c>
      <c r="F20" s="84">
        <v>15292.032</v>
      </c>
      <c r="G20" s="10">
        <v>180716.52</v>
      </c>
      <c r="H20" s="10">
        <v>100210.39</v>
      </c>
      <c r="I20" s="10">
        <v>80506.13</v>
      </c>
      <c r="J20" s="10">
        <v>9424.85</v>
      </c>
      <c r="K20" s="39">
        <v>0.6706805327494982</v>
      </c>
      <c r="L20" s="78">
        <v>0.8597746761539865</v>
      </c>
      <c r="M20" s="154"/>
      <c r="O20" s="7" t="s">
        <v>15</v>
      </c>
      <c r="P20" s="7" t="s">
        <v>4</v>
      </c>
      <c r="Q20" s="8">
        <v>4217</v>
      </c>
      <c r="R20" s="8">
        <v>9680</v>
      </c>
      <c r="S20" s="8">
        <v>4978</v>
      </c>
      <c r="T20" s="9">
        <v>13385.522</v>
      </c>
      <c r="U20" s="10">
        <v>149505.75</v>
      </c>
      <c r="V20" s="10">
        <v>77538.85</v>
      </c>
      <c r="W20" s="10">
        <v>71966.9</v>
      </c>
      <c r="X20" s="10">
        <v>8780.89</v>
      </c>
      <c r="Y20" s="39">
        <v>0.5142439024390244</v>
      </c>
      <c r="Z20" s="74">
        <v>0.9071167355371901</v>
      </c>
    </row>
    <row r="21" spans="1:26" ht="15.75" thickBot="1">
      <c r="A21" s="7" t="s">
        <v>16</v>
      </c>
      <c r="B21" s="7" t="s">
        <v>4</v>
      </c>
      <c r="C21" s="8">
        <v>7411</v>
      </c>
      <c r="D21" s="8">
        <v>18414</v>
      </c>
      <c r="E21" s="8">
        <v>11386</v>
      </c>
      <c r="F21" s="84">
        <v>26388.936</v>
      </c>
      <c r="G21" s="10">
        <v>469490.07</v>
      </c>
      <c r="H21" s="10">
        <v>333945.11</v>
      </c>
      <c r="I21" s="10">
        <v>135544.96</v>
      </c>
      <c r="J21" s="10">
        <v>14735.44</v>
      </c>
      <c r="K21" s="39">
        <v>0.6183338763983925</v>
      </c>
      <c r="L21" s="78">
        <v>0.8002302595850983</v>
      </c>
      <c r="M21" s="154"/>
      <c r="O21" s="7" t="s">
        <v>16</v>
      </c>
      <c r="P21" s="7" t="s">
        <v>4</v>
      </c>
      <c r="Q21" s="8">
        <v>6867</v>
      </c>
      <c r="R21" s="8">
        <v>16525</v>
      </c>
      <c r="S21" s="8">
        <v>9214</v>
      </c>
      <c r="T21" s="9">
        <v>22761.66</v>
      </c>
      <c r="U21" s="10">
        <v>397604.360000002</v>
      </c>
      <c r="V21" s="10">
        <v>277186.27</v>
      </c>
      <c r="W21" s="10">
        <v>120418.090000002</v>
      </c>
      <c r="X21" s="10">
        <v>10470.13</v>
      </c>
      <c r="Y21" s="39">
        <v>0.5575507472674548</v>
      </c>
      <c r="Z21" s="74">
        <v>0.6335933434190619</v>
      </c>
    </row>
    <row r="22" spans="1:26" ht="15.75" thickBot="1">
      <c r="A22" s="7" t="s">
        <v>14</v>
      </c>
      <c r="B22" s="7" t="s">
        <v>4</v>
      </c>
      <c r="C22" s="8">
        <v>5482</v>
      </c>
      <c r="D22" s="8">
        <v>19461</v>
      </c>
      <c r="E22" s="8">
        <v>9882</v>
      </c>
      <c r="F22" s="84">
        <v>30995.681</v>
      </c>
      <c r="G22" s="10">
        <v>384034.27</v>
      </c>
      <c r="H22" s="10">
        <v>248090.68</v>
      </c>
      <c r="I22" s="10">
        <v>135943.59</v>
      </c>
      <c r="J22" s="10">
        <v>18656.24</v>
      </c>
      <c r="K22" s="39">
        <v>0.5077848003699708</v>
      </c>
      <c r="L22" s="78">
        <v>0.9586475515132831</v>
      </c>
      <c r="M22" s="154"/>
      <c r="O22" s="7" t="s">
        <v>14</v>
      </c>
      <c r="P22" s="7" t="s">
        <v>4</v>
      </c>
      <c r="Q22" s="8">
        <v>5754</v>
      </c>
      <c r="R22" s="8">
        <v>18669</v>
      </c>
      <c r="S22" s="8">
        <v>7648</v>
      </c>
      <c r="T22" s="9">
        <v>29698.917</v>
      </c>
      <c r="U22" s="10">
        <v>353719.509999999</v>
      </c>
      <c r="V22" s="10">
        <v>214595.48</v>
      </c>
      <c r="W22" s="10">
        <v>139124.029999999</v>
      </c>
      <c r="X22" s="10">
        <v>18623.4</v>
      </c>
      <c r="Y22" s="39">
        <v>0.40965857588881055</v>
      </c>
      <c r="Z22" s="74">
        <v>0.9975574481761209</v>
      </c>
    </row>
    <row r="23" spans="1:26" ht="15.75" thickBot="1">
      <c r="A23" s="7" t="s">
        <v>17</v>
      </c>
      <c r="B23" s="7" t="s">
        <v>4</v>
      </c>
      <c r="C23" s="8">
        <v>5449</v>
      </c>
      <c r="D23" s="8">
        <v>18498</v>
      </c>
      <c r="E23" s="8">
        <v>6203</v>
      </c>
      <c r="F23" s="84">
        <v>26376.266</v>
      </c>
      <c r="G23" s="10">
        <v>322136.3</v>
      </c>
      <c r="H23" s="10">
        <v>204651.11</v>
      </c>
      <c r="I23" s="10">
        <v>117485.19</v>
      </c>
      <c r="J23" s="10">
        <v>19119.73</v>
      </c>
      <c r="K23" s="39">
        <v>0.3353335495729268</v>
      </c>
      <c r="L23" s="78">
        <v>1.033610660611958</v>
      </c>
      <c r="M23" s="154"/>
      <c r="O23" s="7" t="s">
        <v>17</v>
      </c>
      <c r="P23" s="7" t="s">
        <v>4</v>
      </c>
      <c r="Q23" s="8">
        <v>5364</v>
      </c>
      <c r="R23" s="8">
        <v>16467</v>
      </c>
      <c r="S23" s="8">
        <v>4577</v>
      </c>
      <c r="T23" s="9">
        <v>23323.425</v>
      </c>
      <c r="U23" s="10">
        <v>275718.58</v>
      </c>
      <c r="V23" s="10">
        <v>168283</v>
      </c>
      <c r="W23" s="10">
        <v>107435.58000000002</v>
      </c>
      <c r="X23" s="10">
        <v>16180.48</v>
      </c>
      <c r="Y23" s="39">
        <v>0.27795892683484924</v>
      </c>
      <c r="Z23" s="74">
        <v>0.9826003522195906</v>
      </c>
    </row>
    <row r="24" spans="1:26" ht="15.75" thickBot="1">
      <c r="A24" s="7" t="s">
        <v>23</v>
      </c>
      <c r="B24" s="11" t="s">
        <v>4</v>
      </c>
      <c r="C24" s="12">
        <v>10256</v>
      </c>
      <c r="D24" s="12">
        <v>29098</v>
      </c>
      <c r="E24" s="12">
        <v>18601</v>
      </c>
      <c r="F24" s="87">
        <v>46206.769</v>
      </c>
      <c r="G24" s="14">
        <v>697379.46</v>
      </c>
      <c r="H24" s="14">
        <v>494249.71</v>
      </c>
      <c r="I24" s="14">
        <v>203129.75</v>
      </c>
      <c r="J24" s="14">
        <v>24445.55</v>
      </c>
      <c r="K24" s="40">
        <v>0.6392535569454946</v>
      </c>
      <c r="L24" s="79">
        <v>0.840111004192728</v>
      </c>
      <c r="M24" s="154"/>
      <c r="O24" s="7" t="s">
        <v>23</v>
      </c>
      <c r="P24" s="11" t="s">
        <v>4</v>
      </c>
      <c r="Q24" s="12">
        <v>10501</v>
      </c>
      <c r="R24" s="12">
        <v>29645</v>
      </c>
      <c r="S24" s="12">
        <v>16754</v>
      </c>
      <c r="T24" s="13">
        <v>46605.472</v>
      </c>
      <c r="U24" s="14">
        <v>716877.209999999</v>
      </c>
      <c r="V24" s="14">
        <v>498162.180000001</v>
      </c>
      <c r="W24" s="14">
        <v>218715.02999999805</v>
      </c>
      <c r="X24" s="14">
        <v>24870.27</v>
      </c>
      <c r="Y24" s="40">
        <v>0.5651466836734694</v>
      </c>
      <c r="Z24" s="74">
        <v>0.8389364142351156</v>
      </c>
    </row>
    <row r="25" spans="1:26" ht="15.75" thickBot="1">
      <c r="A25" s="15" t="s">
        <v>34</v>
      </c>
      <c r="B25" s="38"/>
      <c r="C25" s="17">
        <v>85059</v>
      </c>
      <c r="D25" s="17">
        <v>262743</v>
      </c>
      <c r="E25" s="17">
        <v>109954</v>
      </c>
      <c r="F25" s="86">
        <v>401767.674</v>
      </c>
      <c r="G25" s="19">
        <v>5592079.84</v>
      </c>
      <c r="H25" s="19">
        <v>3746486.42</v>
      </c>
      <c r="I25" s="19">
        <v>1845593.4200000002</v>
      </c>
      <c r="J25" s="19">
        <v>242582.44</v>
      </c>
      <c r="K25" s="46">
        <v>0.4184849834248677</v>
      </c>
      <c r="L25" s="81">
        <v>0.9232688977441835</v>
      </c>
      <c r="M25" s="154"/>
      <c r="O25" s="15" t="s">
        <v>34</v>
      </c>
      <c r="P25" s="38"/>
      <c r="Q25" s="17">
        <v>82507</v>
      </c>
      <c r="R25" s="17">
        <v>247214</v>
      </c>
      <c r="S25" s="17">
        <v>87761</v>
      </c>
      <c r="T25" s="18">
        <v>375461.131</v>
      </c>
      <c r="U25" s="19">
        <v>5164613.56999999</v>
      </c>
      <c r="V25" s="19">
        <v>3401464.27999998</v>
      </c>
      <c r="W25" s="19">
        <v>1763149.2900000103</v>
      </c>
      <c r="X25" s="19">
        <v>221689.410000003</v>
      </c>
      <c r="Y25" s="46">
        <v>0.35499816496926323</v>
      </c>
      <c r="Z25" s="74">
        <v>0.8967510335175314</v>
      </c>
    </row>
    <row r="26" spans="1:26" ht="18" customHeight="1" thickBot="1">
      <c r="A26" s="15" t="s">
        <v>58</v>
      </c>
      <c r="B26" s="15"/>
      <c r="C26" s="17">
        <v>359740</v>
      </c>
      <c r="D26" s="17">
        <v>1452251</v>
      </c>
      <c r="E26" s="17">
        <v>864067</v>
      </c>
      <c r="F26" s="86">
        <v>2345896.003</v>
      </c>
      <c r="G26" s="19">
        <v>54504083.14</v>
      </c>
      <c r="H26" s="19">
        <v>44013000.07</v>
      </c>
      <c r="I26" s="19">
        <v>10491083.07</v>
      </c>
      <c r="J26" s="19">
        <v>1454106.35</v>
      </c>
      <c r="K26" s="46">
        <v>0.594984613541323</v>
      </c>
      <c r="L26" s="81">
        <v>1.0012775684093178</v>
      </c>
      <c r="M26" s="154"/>
      <c r="O26" s="15" t="s">
        <v>58</v>
      </c>
      <c r="P26" s="15"/>
      <c r="Q26" s="17">
        <f aca="true" t="shared" si="0" ref="Q26:V26">SUM(Q7,Q12,Q25)</f>
        <v>384921</v>
      </c>
      <c r="R26" s="17">
        <f t="shared" si="0"/>
        <v>1345834</v>
      </c>
      <c r="S26" s="17">
        <f t="shared" si="0"/>
        <v>644891</v>
      </c>
      <c r="T26" s="86">
        <f t="shared" si="0"/>
        <v>2172606.349</v>
      </c>
      <c r="U26" s="19">
        <f t="shared" si="0"/>
        <v>48197851.3</v>
      </c>
      <c r="V26" s="19">
        <f t="shared" si="0"/>
        <v>38080895.559999876</v>
      </c>
      <c r="W26" s="19">
        <v>10116955.740000112</v>
      </c>
      <c r="X26" s="19">
        <v>1297063.770000011</v>
      </c>
      <c r="Y26" s="46">
        <f>X26/R26</f>
        <v>0.9637620761550169</v>
      </c>
      <c r="Z26" s="81">
        <v>0.9637620761550169</v>
      </c>
    </row>
    <row r="27" spans="3:6" ht="15">
      <c r="C27" s="55"/>
      <c r="D27" s="55"/>
      <c r="F27" s="60"/>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U58"/>
  <sheetViews>
    <sheetView zoomScale="80" zoomScaleNormal="80" zoomScalePageLayoutView="0" workbookViewId="0" topLeftCell="A13">
      <selection activeCell="A30" sqref="A30:F53"/>
    </sheetView>
  </sheetViews>
  <sheetFormatPr defaultColWidth="9.140625" defaultRowHeight="15"/>
  <cols>
    <col min="1" max="1" width="13.00390625" style="0" customWidth="1"/>
    <col min="2" max="2" width="11.8515625" style="0" customWidth="1"/>
    <col min="3" max="4" width="18.57421875" style="0" customWidth="1"/>
    <col min="5" max="6" width="18.140625" style="0" customWidth="1"/>
    <col min="7" max="7" width="15.00390625" style="0" customWidth="1"/>
    <col min="8" max="10" width="12.8515625" style="0" customWidth="1"/>
    <col min="11" max="11" width="17.00390625" style="0" customWidth="1"/>
    <col min="12" max="12" width="16.28125" style="0" customWidth="1"/>
    <col min="18" max="18" width="13.00390625" style="0" customWidth="1"/>
    <col min="19" max="19" width="11.8515625" style="0" customWidth="1"/>
    <col min="20" max="23" width="18.140625" style="0" customWidth="1"/>
    <col min="24" max="27" width="12.8515625" style="0" customWidth="1"/>
    <col min="28" max="28" width="17.00390625" style="0" customWidth="1"/>
    <col min="29" max="29" width="15.57421875" style="0" customWidth="1"/>
  </cols>
  <sheetData>
    <row r="1" spans="1:21" ht="15">
      <c r="A1" s="58" t="s">
        <v>67</v>
      </c>
      <c r="C1" s="57"/>
      <c r="D1" s="57"/>
      <c r="R1" s="58"/>
      <c r="T1" s="57"/>
      <c r="U1" s="57"/>
    </row>
    <row r="2" spans="3:6" ht="15">
      <c r="C2" s="57"/>
      <c r="D2" s="57"/>
      <c r="F2" s="60"/>
    </row>
    <row r="3" spans="1:6" ht="45">
      <c r="A3" s="1" t="s">
        <v>39</v>
      </c>
      <c r="B3" s="1" t="s">
        <v>40</v>
      </c>
      <c r="C3" s="2" t="s">
        <v>48</v>
      </c>
      <c r="D3" s="2" t="s">
        <v>47</v>
      </c>
      <c r="E3" s="2" t="s">
        <v>62</v>
      </c>
      <c r="F3" s="2" t="s">
        <v>63</v>
      </c>
    </row>
    <row r="4" spans="1:7" ht="15">
      <c r="A4" s="68" t="s">
        <v>41</v>
      </c>
      <c r="B4" t="s">
        <v>7</v>
      </c>
      <c r="C4" s="101">
        <v>0.8041482362561796</v>
      </c>
      <c r="D4" s="101">
        <v>0.8024530471444998</v>
      </c>
      <c r="E4" s="101">
        <v>0.6750608855351938</v>
      </c>
      <c r="F4" s="101">
        <v>0.55</v>
      </c>
      <c r="G4" s="161"/>
    </row>
    <row r="5" spans="1:7" ht="15">
      <c r="A5" s="69"/>
      <c r="B5" t="s">
        <v>5</v>
      </c>
      <c r="C5" s="101">
        <v>0.30339805825242716</v>
      </c>
      <c r="D5" s="101">
        <v>0.2049808429118774</v>
      </c>
      <c r="E5" s="101">
        <v>0.6750608855351938</v>
      </c>
      <c r="F5" s="101">
        <v>0.55</v>
      </c>
      <c r="G5" s="161"/>
    </row>
    <row r="6" spans="1:7" ht="15">
      <c r="A6" s="69"/>
      <c r="B6" t="s">
        <v>6</v>
      </c>
      <c r="C6" s="101">
        <v>0.7596137265045697</v>
      </c>
      <c r="D6" s="101">
        <v>0.5699888974293279</v>
      </c>
      <c r="E6" s="101">
        <v>0.6750608855351938</v>
      </c>
      <c r="F6" s="101">
        <v>0.55</v>
      </c>
      <c r="G6" s="161"/>
    </row>
    <row r="7" spans="1:7" ht="15">
      <c r="A7" s="70"/>
      <c r="B7" s="4" t="s">
        <v>42</v>
      </c>
      <c r="C7" s="102">
        <v>0.78557294477424</v>
      </c>
      <c r="D7" s="102">
        <v>0.7233071728417595</v>
      </c>
      <c r="E7" s="102">
        <v>0.6750608855351938</v>
      </c>
      <c r="F7" s="102">
        <v>0.55</v>
      </c>
      <c r="G7" s="161"/>
    </row>
    <row r="8" spans="1:7" ht="15">
      <c r="A8" s="71" t="s">
        <v>43</v>
      </c>
      <c r="B8" t="s">
        <v>10</v>
      </c>
      <c r="C8" s="101">
        <v>0.7385230894419204</v>
      </c>
      <c r="D8" s="101">
        <v>0.5867160990322986</v>
      </c>
      <c r="E8" s="101">
        <v>0.6750608855351938</v>
      </c>
      <c r="F8" s="101">
        <v>0.55</v>
      </c>
      <c r="G8" s="161"/>
    </row>
    <row r="9" spans="1:7" ht="15">
      <c r="A9" s="69"/>
      <c r="B9" t="s">
        <v>11</v>
      </c>
      <c r="C9" s="101">
        <v>0.5826834633073386</v>
      </c>
      <c r="D9" s="101">
        <v>0.5035838623796847</v>
      </c>
      <c r="E9" s="101">
        <v>0.6750608855351938</v>
      </c>
      <c r="F9" s="101">
        <v>0.55</v>
      </c>
      <c r="G9" s="161"/>
    </row>
    <row r="10" spans="1:7" ht="15">
      <c r="A10" s="69"/>
      <c r="B10" t="s">
        <v>9</v>
      </c>
      <c r="C10" s="101">
        <v>0.40389100282312507</v>
      </c>
      <c r="D10" s="101">
        <v>0.16821426315457014</v>
      </c>
      <c r="E10" s="101">
        <v>0.6750608855351938</v>
      </c>
      <c r="F10" s="101">
        <v>0.55</v>
      </c>
      <c r="G10" s="161"/>
    </row>
    <row r="11" spans="1:7" ht="15">
      <c r="A11" s="69"/>
      <c r="B11" t="s">
        <v>8</v>
      </c>
      <c r="C11" s="101">
        <v>0.8128593218350346</v>
      </c>
      <c r="D11" s="101">
        <v>0.5372436128103635</v>
      </c>
      <c r="E11" s="101">
        <v>0.6750608855351938</v>
      </c>
      <c r="F11" s="101">
        <v>0.55</v>
      </c>
      <c r="G11" s="161"/>
    </row>
    <row r="12" spans="1:7" ht="15">
      <c r="A12" s="70"/>
      <c r="B12" s="4" t="s">
        <v>44</v>
      </c>
      <c r="C12" s="102">
        <v>0.6129025019634242</v>
      </c>
      <c r="D12" s="102">
        <v>0.42113329927364</v>
      </c>
      <c r="E12" s="102">
        <v>0.6750608855351938</v>
      </c>
      <c r="F12" s="102">
        <v>0.55</v>
      </c>
      <c r="G12" s="161"/>
    </row>
    <row r="13" spans="1:7" ht="15">
      <c r="A13" s="71" t="s">
        <v>45</v>
      </c>
      <c r="B13" t="s">
        <v>19</v>
      </c>
      <c r="C13" s="101">
        <v>0.796875</v>
      </c>
      <c r="D13" s="101">
        <v>0.5846560846560847</v>
      </c>
      <c r="E13" s="101">
        <v>0.6750608855351938</v>
      </c>
      <c r="F13" s="101">
        <v>0.55</v>
      </c>
      <c r="G13" s="161"/>
    </row>
    <row r="14" spans="1:7" ht="15">
      <c r="A14" s="69"/>
      <c r="B14" t="s">
        <v>12</v>
      </c>
      <c r="C14" s="101">
        <v>0.3289902280130293</v>
      </c>
      <c r="D14" s="101">
        <v>0.36585365853658536</v>
      </c>
      <c r="E14" s="101">
        <v>0.6750608855351938</v>
      </c>
      <c r="F14" s="101">
        <v>0.55</v>
      </c>
      <c r="G14" s="161"/>
    </row>
    <row r="15" spans="1:7" ht="15">
      <c r="A15" s="69"/>
      <c r="B15" t="s">
        <v>21</v>
      </c>
      <c r="C15" s="101">
        <v>0.7103781174577635</v>
      </c>
      <c r="D15" s="101">
        <v>0.4042207792207792</v>
      </c>
      <c r="E15" s="101">
        <v>0.6750608855351938</v>
      </c>
      <c r="F15" s="101">
        <v>0.55</v>
      </c>
      <c r="G15" s="161"/>
    </row>
    <row r="16" spans="1:7" ht="15">
      <c r="A16" s="69"/>
      <c r="B16" t="s">
        <v>22</v>
      </c>
      <c r="C16" s="101">
        <v>0.2233160621761658</v>
      </c>
      <c r="D16" s="101">
        <v>0.14898989898989898</v>
      </c>
      <c r="E16" s="101">
        <v>0.6750608855351938</v>
      </c>
      <c r="F16" s="101">
        <v>0.55</v>
      </c>
      <c r="G16" s="161"/>
    </row>
    <row r="17" spans="1:7" ht="15">
      <c r="A17" s="69"/>
      <c r="B17" t="s">
        <v>18</v>
      </c>
      <c r="C17" s="101">
        <v>0.9072340425531915</v>
      </c>
      <c r="D17" s="101">
        <v>0.818259385665529</v>
      </c>
      <c r="E17" s="101">
        <v>0.6750608855351938</v>
      </c>
      <c r="F17" s="101">
        <v>0.55</v>
      </c>
      <c r="G17" s="161"/>
    </row>
    <row r="18" spans="1:7" ht="15">
      <c r="A18" s="69"/>
      <c r="B18" t="s">
        <v>13</v>
      </c>
      <c r="C18" s="101">
        <v>0.7305194805194806</v>
      </c>
      <c r="D18" s="101">
        <v>0.7256362507759155</v>
      </c>
      <c r="E18" s="101">
        <v>0.6750608855351938</v>
      </c>
      <c r="F18" s="101">
        <v>0.55</v>
      </c>
      <c r="G18" s="161"/>
    </row>
    <row r="19" spans="1:7" ht="15">
      <c r="A19" s="69"/>
      <c r="B19" t="s">
        <v>20</v>
      </c>
      <c r="C19" s="101">
        <v>0.46149162861491627</v>
      </c>
      <c r="D19" s="101">
        <v>0.37350926160872877</v>
      </c>
      <c r="E19" s="101">
        <v>0.6750608855351938</v>
      </c>
      <c r="F19" s="101">
        <v>0.55</v>
      </c>
      <c r="G19" s="161"/>
    </row>
    <row r="20" spans="1:7" ht="15">
      <c r="A20" s="69"/>
      <c r="B20" t="s">
        <v>15</v>
      </c>
      <c r="C20" s="101">
        <v>0.7308411214953271</v>
      </c>
      <c r="D20" s="101">
        <v>0.48608534322820035</v>
      </c>
      <c r="E20" s="101">
        <v>0.6750608855351938</v>
      </c>
      <c r="F20" s="101">
        <v>0.55</v>
      </c>
      <c r="G20" s="161"/>
    </row>
    <row r="21" spans="1:7" ht="15">
      <c r="A21" s="69"/>
      <c r="B21" t="s">
        <v>16</v>
      </c>
      <c r="C21" s="101">
        <v>0.6632996632996633</v>
      </c>
      <c r="D21" s="101">
        <v>0.8319719953325554</v>
      </c>
      <c r="E21" s="101">
        <v>0.6750608855351938</v>
      </c>
      <c r="F21" s="101">
        <v>0.55</v>
      </c>
      <c r="G21" s="161"/>
    </row>
    <row r="22" spans="1:7" ht="15">
      <c r="A22" s="69"/>
      <c r="B22" t="s">
        <v>14</v>
      </c>
      <c r="C22" s="101">
        <v>0.6454212454212455</v>
      </c>
      <c r="D22" s="101">
        <v>0.5807717462393721</v>
      </c>
      <c r="E22" s="101">
        <v>0.6750608855351938</v>
      </c>
      <c r="F22" s="101">
        <v>0.55</v>
      </c>
      <c r="G22" s="161"/>
    </row>
    <row r="23" spans="1:7" ht="15">
      <c r="A23" s="69"/>
      <c r="B23" t="s">
        <v>17</v>
      </c>
      <c r="C23" s="101">
        <v>0.2605341246290801</v>
      </c>
      <c r="D23" s="101">
        <v>0.27087442472057854</v>
      </c>
      <c r="E23" s="101">
        <v>0.6750608855351938</v>
      </c>
      <c r="F23" s="101">
        <v>0.55</v>
      </c>
      <c r="G23" s="161"/>
    </row>
    <row r="24" spans="1:7" ht="15">
      <c r="A24" s="69"/>
      <c r="B24" t="s">
        <v>23</v>
      </c>
      <c r="C24" s="101">
        <v>0.9301987396994668</v>
      </c>
      <c r="D24" s="101">
        <v>0.8026490066225166</v>
      </c>
      <c r="E24" s="101">
        <v>0.6750608855351938</v>
      </c>
      <c r="F24" s="101">
        <v>0.55</v>
      </c>
      <c r="G24" s="161"/>
    </row>
    <row r="25" spans="1:7" ht="15">
      <c r="A25" s="70"/>
      <c r="B25" s="4" t="s">
        <v>46</v>
      </c>
      <c r="C25" s="102">
        <v>0.5834829443447038</v>
      </c>
      <c r="D25" s="102">
        <v>0.513349104</v>
      </c>
      <c r="E25" s="102">
        <v>0.6750608855351938</v>
      </c>
      <c r="F25" s="102">
        <v>0.55</v>
      </c>
      <c r="G25" s="161"/>
    </row>
    <row r="26" spans="1:7" ht="15">
      <c r="A26" s="53" t="s">
        <v>35</v>
      </c>
      <c r="B26" s="59" t="s">
        <v>35</v>
      </c>
      <c r="C26" s="103">
        <v>0.6750608855351938</v>
      </c>
      <c r="D26" s="103">
        <v>0.55</v>
      </c>
      <c r="E26" s="103">
        <v>0.6750608855351938</v>
      </c>
      <c r="F26" s="103">
        <v>0.55</v>
      </c>
      <c r="G26" s="161"/>
    </row>
    <row r="27" spans="4:6" ht="15">
      <c r="D27" s="3"/>
      <c r="E27" s="3"/>
      <c r="F27" s="60"/>
    </row>
    <row r="28" ht="15">
      <c r="F28" s="60"/>
    </row>
    <row r="29" ht="15">
      <c r="F29" s="60"/>
    </row>
    <row r="30" spans="1:6" ht="79.5" customHeight="1">
      <c r="A30" s="1" t="s">
        <v>39</v>
      </c>
      <c r="B30" s="1" t="s">
        <v>40</v>
      </c>
      <c r="C30" s="2" t="s">
        <v>59</v>
      </c>
      <c r="D30" s="2" t="s">
        <v>60</v>
      </c>
      <c r="E30" s="2" t="s">
        <v>62</v>
      </c>
      <c r="F30" s="2" t="s">
        <v>63</v>
      </c>
    </row>
    <row r="31" spans="1:6" ht="15">
      <c r="A31" s="68" t="s">
        <v>41</v>
      </c>
      <c r="B31" t="s">
        <v>7</v>
      </c>
      <c r="C31" s="73">
        <v>2.751506523436048</v>
      </c>
      <c r="D31" s="73">
        <v>2.653798823767958</v>
      </c>
      <c r="E31" s="73">
        <v>2.49</v>
      </c>
      <c r="F31" s="73">
        <v>2.46</v>
      </c>
    </row>
    <row r="32" spans="1:6" ht="15">
      <c r="A32" s="69"/>
      <c r="B32" t="s">
        <v>5</v>
      </c>
      <c r="C32" s="73">
        <v>2.7753398058252428</v>
      </c>
      <c r="D32" s="73">
        <v>2.8184679089026914</v>
      </c>
      <c r="E32" s="73">
        <v>2.49</v>
      </c>
      <c r="F32" s="73">
        <v>2.46</v>
      </c>
    </row>
    <row r="33" spans="1:6" ht="15">
      <c r="A33" s="69"/>
      <c r="B33" t="s">
        <v>6</v>
      </c>
      <c r="C33" s="73">
        <v>2.390049146404553</v>
      </c>
      <c r="D33" s="73">
        <v>2.2895907520595267</v>
      </c>
      <c r="E33" s="73">
        <v>2.49</v>
      </c>
      <c r="F33" s="73">
        <v>2.46</v>
      </c>
    </row>
    <row r="34" spans="1:6" ht="15">
      <c r="A34" s="70"/>
      <c r="B34" s="4" t="s">
        <v>42</v>
      </c>
      <c r="C34" s="98">
        <v>2.6440266748901395</v>
      </c>
      <c r="D34" s="98">
        <v>2.5431114283360965</v>
      </c>
      <c r="E34" s="98">
        <v>2.49</v>
      </c>
      <c r="F34" s="98">
        <v>2.46</v>
      </c>
    </row>
    <row r="35" spans="1:6" ht="15">
      <c r="A35" s="71" t="s">
        <v>43</v>
      </c>
      <c r="B35" t="s">
        <v>10</v>
      </c>
      <c r="C35" s="73">
        <v>2.594867430663864</v>
      </c>
      <c r="D35" s="73">
        <v>2.5758658448626317</v>
      </c>
      <c r="E35" s="73">
        <v>2.49</v>
      </c>
      <c r="F35" s="73">
        <v>2.46</v>
      </c>
    </row>
    <row r="36" spans="1:6" ht="15">
      <c r="A36" s="69"/>
      <c r="B36" t="s">
        <v>11</v>
      </c>
      <c r="C36" s="73">
        <v>2.3915136972605477</v>
      </c>
      <c r="D36" s="73">
        <v>2.1762639679527727</v>
      </c>
      <c r="E36" s="73">
        <v>2.49</v>
      </c>
      <c r="F36" s="73">
        <v>2.46</v>
      </c>
    </row>
    <row r="37" spans="1:6" ht="15">
      <c r="A37" s="69"/>
      <c r="B37" t="s">
        <v>9</v>
      </c>
      <c r="C37" s="73">
        <v>2.105317908432552</v>
      </c>
      <c r="D37" s="73">
        <v>2.4116465522865154</v>
      </c>
      <c r="E37" s="73">
        <v>2.49</v>
      </c>
      <c r="F37" s="73">
        <v>2.46</v>
      </c>
    </row>
    <row r="38" spans="1:6" ht="15">
      <c r="A38" s="69"/>
      <c r="B38" t="s">
        <v>8</v>
      </c>
      <c r="C38" s="73">
        <v>2.6948832570691073</v>
      </c>
      <c r="D38" s="73">
        <v>2.728369645951968</v>
      </c>
      <c r="E38" s="73">
        <v>2.49</v>
      </c>
      <c r="F38" s="73">
        <v>2.46</v>
      </c>
    </row>
    <row r="39" spans="1:6" ht="15">
      <c r="A39" s="70"/>
      <c r="B39" s="4" t="s">
        <v>44</v>
      </c>
      <c r="C39" s="98">
        <v>2.412184674071581</v>
      </c>
      <c r="D39" s="98">
        <v>2.5025794336536022</v>
      </c>
      <c r="E39" s="98">
        <v>2.49</v>
      </c>
      <c r="F39" s="98">
        <v>2.46</v>
      </c>
    </row>
    <row r="40" spans="1:6" ht="15">
      <c r="A40" s="71" t="s">
        <v>45</v>
      </c>
      <c r="B40" t="s">
        <v>19</v>
      </c>
      <c r="C40" s="73">
        <v>2.6503645833333334</v>
      </c>
      <c r="D40" s="73">
        <v>2.611559139784946</v>
      </c>
      <c r="E40" s="73">
        <v>2.49</v>
      </c>
      <c r="F40" s="73">
        <v>2.46</v>
      </c>
    </row>
    <row r="41" spans="1:6" ht="15">
      <c r="A41" s="69"/>
      <c r="B41" t="s">
        <v>12</v>
      </c>
      <c r="C41" s="73">
        <v>2.253599348534202</v>
      </c>
      <c r="D41" s="73">
        <v>1.746780383795309</v>
      </c>
      <c r="E41" s="73">
        <v>2.49</v>
      </c>
      <c r="F41" s="73">
        <v>2.46</v>
      </c>
    </row>
    <row r="42" spans="1:6" ht="15">
      <c r="A42" s="69"/>
      <c r="B42" t="s">
        <v>21</v>
      </c>
      <c r="C42" s="73">
        <v>2.0623893805309734</v>
      </c>
      <c r="D42" s="73">
        <v>2.2511428571428573</v>
      </c>
      <c r="E42" s="73">
        <v>2.49</v>
      </c>
      <c r="F42" s="73">
        <v>2.46</v>
      </c>
    </row>
    <row r="43" spans="1:6" ht="15">
      <c r="A43" s="69"/>
      <c r="B43" t="s">
        <v>22</v>
      </c>
      <c r="C43" s="73">
        <v>2.7787305699481863</v>
      </c>
      <c r="D43" s="73">
        <v>2.0502653721682846</v>
      </c>
      <c r="E43" s="73">
        <v>2.49</v>
      </c>
      <c r="F43" s="73">
        <v>2.46</v>
      </c>
    </row>
    <row r="44" spans="1:6" ht="15">
      <c r="A44" s="69"/>
      <c r="B44" t="s">
        <v>18</v>
      </c>
      <c r="C44" s="73">
        <v>2.1535659574468085</v>
      </c>
      <c r="D44" s="73">
        <v>2.0377248201438847</v>
      </c>
      <c r="E44" s="73">
        <v>2.49</v>
      </c>
      <c r="F44" s="73">
        <v>2.46</v>
      </c>
    </row>
    <row r="45" spans="1:6" ht="15">
      <c r="A45" s="69"/>
      <c r="B45" t="s">
        <v>13</v>
      </c>
      <c r="C45" s="73">
        <v>2.6215584415584416</v>
      </c>
      <c r="D45" s="73">
        <v>2.246712239583333</v>
      </c>
      <c r="E45" s="73">
        <v>2.49</v>
      </c>
      <c r="F45" s="73">
        <v>2.46</v>
      </c>
    </row>
    <row r="46" spans="1:6" ht="15">
      <c r="A46" s="69"/>
      <c r="B46" t="s">
        <v>20</v>
      </c>
      <c r="C46" s="73">
        <v>2.1844444444444444</v>
      </c>
      <c r="D46" s="73">
        <v>2.2837212943632568</v>
      </c>
      <c r="E46" s="73">
        <v>2.49</v>
      </c>
      <c r="F46" s="73">
        <v>2.46</v>
      </c>
    </row>
    <row r="47" spans="1:6" ht="15">
      <c r="A47" s="69"/>
      <c r="B47" t="s">
        <v>15</v>
      </c>
      <c r="C47" s="73">
        <v>2.4878317757009345</v>
      </c>
      <c r="D47" s="73">
        <v>2.5527809523809526</v>
      </c>
      <c r="E47" s="73">
        <v>2.49</v>
      </c>
      <c r="F47" s="73">
        <v>2.46</v>
      </c>
    </row>
    <row r="48" spans="1:6" ht="15">
      <c r="A48" s="69"/>
      <c r="B48" t="s">
        <v>16</v>
      </c>
      <c r="C48" s="73">
        <v>1.7509539842873174</v>
      </c>
      <c r="D48" s="73">
        <v>2.0045421245421244</v>
      </c>
      <c r="E48" s="73">
        <v>2.49</v>
      </c>
      <c r="F48" s="73">
        <v>2.46</v>
      </c>
    </row>
    <row r="49" spans="1:6" ht="15">
      <c r="A49" s="69"/>
      <c r="B49" t="s">
        <v>14</v>
      </c>
      <c r="C49" s="73">
        <v>3.1088131868131867</v>
      </c>
      <c r="D49" s="73">
        <v>2.6694133333333334</v>
      </c>
      <c r="E49" s="73">
        <v>2.49</v>
      </c>
      <c r="F49" s="73">
        <v>2.46</v>
      </c>
    </row>
    <row r="50" spans="1:6" ht="15">
      <c r="A50" s="69"/>
      <c r="B50" t="s">
        <v>17</v>
      </c>
      <c r="C50" s="73">
        <v>3.0659228486646883</v>
      </c>
      <c r="D50" s="73">
        <v>2.7833837689133425</v>
      </c>
      <c r="E50" s="73">
        <v>2.49</v>
      </c>
      <c r="F50" s="73">
        <v>2.46</v>
      </c>
    </row>
    <row r="51" spans="1:6" ht="15">
      <c r="A51" s="69"/>
      <c r="B51" t="s">
        <v>23</v>
      </c>
      <c r="C51" s="73">
        <v>2.0809985458070774</v>
      </c>
      <c r="D51" s="73">
        <v>1.5900817067635042</v>
      </c>
      <c r="E51" s="73">
        <v>2.49</v>
      </c>
      <c r="F51" s="73">
        <v>2.46</v>
      </c>
    </row>
    <row r="52" spans="1:6" ht="15.75" thickBot="1">
      <c r="A52" s="69"/>
      <c r="B52" s="89" t="s">
        <v>46</v>
      </c>
      <c r="C52" s="104">
        <v>2.4335900658288447</v>
      </c>
      <c r="D52" s="104">
        <v>2.185826627218935</v>
      </c>
      <c r="E52" s="104">
        <v>2.49</v>
      </c>
      <c r="F52" s="104">
        <v>2.46</v>
      </c>
    </row>
    <row r="53" spans="1:6" ht="30" customHeight="1" thickBot="1">
      <c r="A53" s="90" t="s">
        <v>35</v>
      </c>
      <c r="B53" s="59" t="s">
        <v>35</v>
      </c>
      <c r="C53" s="99">
        <v>2.505802191879267</v>
      </c>
      <c r="D53" s="99">
        <v>2.46</v>
      </c>
      <c r="E53" s="99">
        <v>2.49</v>
      </c>
      <c r="F53" s="99">
        <v>2.46</v>
      </c>
    </row>
    <row r="54" spans="3:6" ht="15">
      <c r="C54" s="57"/>
      <c r="D54" s="57"/>
      <c r="F54" s="60"/>
    </row>
    <row r="55" spans="3:6" ht="15">
      <c r="C55" s="57"/>
      <c r="D55" s="57"/>
      <c r="F55" s="60"/>
    </row>
    <row r="56" spans="3:6" ht="15">
      <c r="C56" s="57"/>
      <c r="D56" s="57"/>
      <c r="F56" s="60"/>
    </row>
    <row r="57" spans="3:6" ht="15">
      <c r="C57" s="57"/>
      <c r="D57" s="57"/>
      <c r="F57" s="60"/>
    </row>
    <row r="58" spans="3:6" ht="15">
      <c r="C58" s="57"/>
      <c r="D58" s="57"/>
      <c r="F58" s="60"/>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B26"/>
  <sheetViews>
    <sheetView zoomScalePageLayoutView="0" workbookViewId="0" topLeftCell="A1">
      <selection activeCell="AA3" sqref="AA3:AB3"/>
    </sheetView>
  </sheetViews>
  <sheetFormatPr defaultColWidth="9.140625" defaultRowHeight="15"/>
  <cols>
    <col min="2" max="2" width="13.57421875" style="0" customWidth="1"/>
    <col min="4" max="4" width="14.7109375" style="0" customWidth="1"/>
    <col min="5" max="5" width="16.28125" style="0" customWidth="1"/>
    <col min="6" max="10" width="14.7109375" style="0" customWidth="1"/>
    <col min="12" max="12" width="16.140625" style="0" customWidth="1"/>
    <col min="18" max="18" width="13.7109375" style="0" customWidth="1"/>
    <col min="19" max="21" width="12.28125" style="0" customWidth="1"/>
    <col min="22" max="22" width="14.7109375" style="0" customWidth="1"/>
    <col min="23" max="26" width="12.28125" style="0" customWidth="1"/>
    <col min="27" max="27" width="13.00390625" style="0" customWidth="1"/>
    <col min="28" max="28" width="14.7109375" style="0" customWidth="1"/>
  </cols>
  <sheetData>
    <row r="1" spans="1:17" ht="18.75">
      <c r="A1" s="56" t="s">
        <v>38</v>
      </c>
      <c r="Q1" s="56" t="s">
        <v>38</v>
      </c>
    </row>
    <row r="2" spans="1:17" ht="15.75">
      <c r="A2" s="118">
        <v>2013</v>
      </c>
      <c r="Q2" s="118">
        <v>2012</v>
      </c>
    </row>
    <row r="3" spans="1:28" ht="88.5" customHeight="1" thickBot="1">
      <c r="A3" s="47">
        <v>2013</v>
      </c>
      <c r="B3" s="47" t="s">
        <v>25</v>
      </c>
      <c r="C3" s="48" t="s">
        <v>26</v>
      </c>
      <c r="D3" s="48" t="s">
        <v>36</v>
      </c>
      <c r="E3" s="48" t="s">
        <v>37</v>
      </c>
      <c r="F3" s="49" t="s">
        <v>27</v>
      </c>
      <c r="G3" s="48" t="s">
        <v>29</v>
      </c>
      <c r="H3" s="48" t="s">
        <v>28</v>
      </c>
      <c r="I3" s="48" t="s">
        <v>31</v>
      </c>
      <c r="J3" s="48" t="s">
        <v>30</v>
      </c>
      <c r="K3" s="48" t="s">
        <v>1</v>
      </c>
      <c r="L3" s="48" t="s">
        <v>49</v>
      </c>
      <c r="Q3" s="47">
        <v>2012</v>
      </c>
      <c r="R3" s="47" t="s">
        <v>25</v>
      </c>
      <c r="S3" s="48" t="s">
        <v>26</v>
      </c>
      <c r="T3" s="48" t="s">
        <v>36</v>
      </c>
      <c r="U3" s="48" t="s">
        <v>37</v>
      </c>
      <c r="V3" s="49" t="s">
        <v>27</v>
      </c>
      <c r="W3" s="48" t="s">
        <v>29</v>
      </c>
      <c r="X3" s="48" t="s">
        <v>28</v>
      </c>
      <c r="Y3" s="48" t="s">
        <v>31</v>
      </c>
      <c r="Z3" s="48" t="s">
        <v>30</v>
      </c>
      <c r="AA3" s="48" t="s">
        <v>1</v>
      </c>
      <c r="AB3" s="48" t="s">
        <v>49</v>
      </c>
    </row>
    <row r="4" spans="1:28" ht="15">
      <c r="A4" s="20" t="s">
        <v>7</v>
      </c>
      <c r="B4" s="21" t="s">
        <v>2</v>
      </c>
      <c r="C4" s="65">
        <v>8389</v>
      </c>
      <c r="D4" s="65">
        <v>26903</v>
      </c>
      <c r="E4" s="65">
        <v>21634</v>
      </c>
      <c r="F4" s="66">
        <v>44634.267</v>
      </c>
      <c r="G4" s="67">
        <v>325779.23</v>
      </c>
      <c r="H4" s="67">
        <v>187967.88</v>
      </c>
      <c r="I4" s="67">
        <v>137811.34999999998</v>
      </c>
      <c r="J4" s="67">
        <v>74023.78</v>
      </c>
      <c r="K4" s="92">
        <v>0.8041482362561796</v>
      </c>
      <c r="L4" s="67">
        <v>2.751506523436048</v>
      </c>
      <c r="M4" s="73"/>
      <c r="Q4" s="20" t="s">
        <v>7</v>
      </c>
      <c r="R4" s="21" t="s">
        <v>2</v>
      </c>
      <c r="S4" s="22">
        <v>7095</v>
      </c>
      <c r="T4" s="22">
        <v>24655</v>
      </c>
      <c r="U4" s="22">
        <v>19784</v>
      </c>
      <c r="V4" s="23">
        <v>42000.882</v>
      </c>
      <c r="W4" s="24">
        <v>295094.709999999</v>
      </c>
      <c r="X4" s="24">
        <v>171091.250000001</v>
      </c>
      <c r="Y4" s="24">
        <v>124003.45999999798</v>
      </c>
      <c r="Z4" s="24">
        <v>65429.409999999</v>
      </c>
      <c r="AA4" s="162">
        <v>0.8024530471444998</v>
      </c>
      <c r="AB4" s="24">
        <f aca="true" t="shared" si="0" ref="AB4:AB26">Z4/T4</f>
        <v>2.653798823767958</v>
      </c>
    </row>
    <row r="5" spans="1:28" ht="15">
      <c r="A5" s="25" t="s">
        <v>5</v>
      </c>
      <c r="B5" s="26" t="s">
        <v>2</v>
      </c>
      <c r="C5" s="65">
        <v>111</v>
      </c>
      <c r="D5" s="65">
        <v>412</v>
      </c>
      <c r="E5" s="65">
        <v>125</v>
      </c>
      <c r="F5" s="66">
        <v>667</v>
      </c>
      <c r="G5" s="67">
        <v>4504.27</v>
      </c>
      <c r="H5" s="67">
        <v>2426.17</v>
      </c>
      <c r="I5" s="67">
        <v>2078.1000000000004</v>
      </c>
      <c r="J5" s="67">
        <v>1143.44</v>
      </c>
      <c r="K5" s="92">
        <v>0.30339805825242716</v>
      </c>
      <c r="L5" s="67">
        <v>2.7753398058252428</v>
      </c>
      <c r="M5" s="73"/>
      <c r="Q5" s="25" t="s">
        <v>5</v>
      </c>
      <c r="R5" s="26" t="s">
        <v>2</v>
      </c>
      <c r="S5" s="27">
        <v>117</v>
      </c>
      <c r="T5" s="27">
        <v>483</v>
      </c>
      <c r="U5" s="27">
        <v>99</v>
      </c>
      <c r="V5" s="9">
        <v>791.333</v>
      </c>
      <c r="W5" s="28">
        <v>5579.05</v>
      </c>
      <c r="X5" s="28">
        <v>2942.41</v>
      </c>
      <c r="Y5" s="28">
        <v>2636.6400000000003</v>
      </c>
      <c r="Z5" s="28">
        <v>1361.32</v>
      </c>
      <c r="AA5" s="162">
        <v>0.2049808429118774</v>
      </c>
      <c r="AB5" s="28">
        <f t="shared" si="0"/>
        <v>2.8184679089026914</v>
      </c>
    </row>
    <row r="6" spans="1:28" ht="15.75" thickBot="1">
      <c r="A6" s="29" t="s">
        <v>6</v>
      </c>
      <c r="B6" s="30" t="s">
        <v>2</v>
      </c>
      <c r="C6" s="65">
        <v>4785</v>
      </c>
      <c r="D6" s="65">
        <v>11598</v>
      </c>
      <c r="E6" s="65">
        <v>8810</v>
      </c>
      <c r="F6" s="66">
        <v>18835.029</v>
      </c>
      <c r="G6" s="67">
        <v>136792.84</v>
      </c>
      <c r="H6" s="67">
        <v>81778.47</v>
      </c>
      <c r="I6" s="67">
        <v>55014.369999999995</v>
      </c>
      <c r="J6" s="67">
        <v>27719.79</v>
      </c>
      <c r="K6" s="92">
        <v>0.7596137265045697</v>
      </c>
      <c r="L6" s="67">
        <v>2.390049146404553</v>
      </c>
      <c r="M6" s="73"/>
      <c r="Q6" s="29" t="s">
        <v>6</v>
      </c>
      <c r="R6" s="30" t="s">
        <v>2</v>
      </c>
      <c r="S6" s="31">
        <v>4698</v>
      </c>
      <c r="T6" s="31">
        <v>11289</v>
      </c>
      <c r="U6" s="31">
        <v>6435</v>
      </c>
      <c r="V6" s="32">
        <v>19086.509</v>
      </c>
      <c r="W6" s="33">
        <v>140369.56</v>
      </c>
      <c r="X6" s="33">
        <v>85910.659999999</v>
      </c>
      <c r="Y6" s="33">
        <v>54458.900000001</v>
      </c>
      <c r="Z6" s="33">
        <v>25847.19</v>
      </c>
      <c r="AA6" s="162">
        <v>0.5699888974293279</v>
      </c>
      <c r="AB6" s="33">
        <f t="shared" si="0"/>
        <v>2.2895907520595267</v>
      </c>
    </row>
    <row r="7" spans="1:28" ht="15.75" thickBot="1">
      <c r="A7" s="15" t="s">
        <v>33</v>
      </c>
      <c r="B7" s="16"/>
      <c r="C7" s="17">
        <v>13285</v>
      </c>
      <c r="D7" s="17">
        <v>38913</v>
      </c>
      <c r="E7" s="17">
        <v>30569</v>
      </c>
      <c r="F7" s="17">
        <v>64136.296</v>
      </c>
      <c r="G7" s="18">
        <v>467076.33999999997</v>
      </c>
      <c r="H7" s="19">
        <v>272172.52</v>
      </c>
      <c r="I7" s="19">
        <v>194903.81999999995</v>
      </c>
      <c r="J7" s="19">
        <v>102887.01</v>
      </c>
      <c r="K7" s="93">
        <v>0.78557294477424</v>
      </c>
      <c r="L7" s="19">
        <v>2.6440266748901395</v>
      </c>
      <c r="M7" s="73"/>
      <c r="Q7" s="15" t="s">
        <v>33</v>
      </c>
      <c r="R7" s="16"/>
      <c r="S7" s="17">
        <v>11876</v>
      </c>
      <c r="T7" s="17">
        <v>36427</v>
      </c>
      <c r="U7" s="17">
        <v>26348</v>
      </c>
      <c r="V7" s="18">
        <v>61878.723999999995</v>
      </c>
      <c r="W7" s="19">
        <v>441043.31999999896</v>
      </c>
      <c r="X7" s="19">
        <v>259944.32</v>
      </c>
      <c r="Y7" s="19">
        <v>181098.99999999895</v>
      </c>
      <c r="Z7" s="19">
        <v>92637.919999999</v>
      </c>
      <c r="AA7" s="93">
        <v>0.7233071728417595</v>
      </c>
      <c r="AB7" s="19">
        <f t="shared" si="0"/>
        <v>2.5431114283360965</v>
      </c>
    </row>
    <row r="8" spans="1:28" ht="15">
      <c r="A8" s="26" t="s">
        <v>10</v>
      </c>
      <c r="B8" s="26" t="s">
        <v>3</v>
      </c>
      <c r="C8" s="27">
        <v>5368</v>
      </c>
      <c r="D8" s="27">
        <v>14747</v>
      </c>
      <c r="E8" s="27">
        <v>10891</v>
      </c>
      <c r="F8" s="27">
        <v>24790.205</v>
      </c>
      <c r="G8" s="9">
        <v>181067.11</v>
      </c>
      <c r="H8" s="28">
        <v>107156.14</v>
      </c>
      <c r="I8" s="28">
        <v>73910.96999999999</v>
      </c>
      <c r="J8" s="28">
        <v>38266.51</v>
      </c>
      <c r="K8" s="94">
        <v>0.7385230894419204</v>
      </c>
      <c r="L8" s="28">
        <v>2.594867430663864</v>
      </c>
      <c r="M8" s="73"/>
      <c r="Q8" s="26" t="s">
        <v>10</v>
      </c>
      <c r="R8" s="26" t="s">
        <v>3</v>
      </c>
      <c r="S8" s="27">
        <v>5162</v>
      </c>
      <c r="T8" s="27">
        <v>15251</v>
      </c>
      <c r="U8" s="27">
        <v>8948</v>
      </c>
      <c r="V8" s="9">
        <v>26881.488</v>
      </c>
      <c r="W8" s="28">
        <v>200415.32</v>
      </c>
      <c r="X8" s="28">
        <v>121448.309999999</v>
      </c>
      <c r="Y8" s="28">
        <v>78967.01000000101</v>
      </c>
      <c r="Z8" s="28">
        <v>39284.53</v>
      </c>
      <c r="AA8" s="94">
        <v>0.5867160990322986</v>
      </c>
      <c r="AB8" s="28">
        <f t="shared" si="0"/>
        <v>2.5758658448626317</v>
      </c>
    </row>
    <row r="9" spans="1:28" ht="15">
      <c r="A9" s="26" t="s">
        <v>11</v>
      </c>
      <c r="B9" s="26" t="s">
        <v>3</v>
      </c>
      <c r="C9" s="27">
        <v>2607</v>
      </c>
      <c r="D9" s="27">
        <v>5001</v>
      </c>
      <c r="E9" s="27">
        <v>2914</v>
      </c>
      <c r="F9" s="27">
        <v>8974.527</v>
      </c>
      <c r="G9" s="9">
        <v>69882.68000000001</v>
      </c>
      <c r="H9" s="28">
        <v>44851.72</v>
      </c>
      <c r="I9" s="28">
        <v>25030.960000000006</v>
      </c>
      <c r="J9" s="28">
        <v>11959.96</v>
      </c>
      <c r="K9" s="94">
        <v>0.5826834633073386</v>
      </c>
      <c r="L9" s="28">
        <v>2.3915136972605477</v>
      </c>
      <c r="M9" s="73"/>
      <c r="Q9" s="26" t="s">
        <v>11</v>
      </c>
      <c r="R9" s="26" t="s">
        <v>3</v>
      </c>
      <c r="S9" s="27">
        <v>2434</v>
      </c>
      <c r="T9" s="27">
        <v>4743</v>
      </c>
      <c r="U9" s="27">
        <v>2388</v>
      </c>
      <c r="V9" s="9">
        <v>8667.687</v>
      </c>
      <c r="W9" s="28">
        <v>65473.26</v>
      </c>
      <c r="X9" s="28">
        <v>42565.25</v>
      </c>
      <c r="Y9" s="28">
        <v>22908.010000000002</v>
      </c>
      <c r="Z9" s="28">
        <v>10322.02</v>
      </c>
      <c r="AA9" s="94">
        <v>0.5035838623796847</v>
      </c>
      <c r="AB9" s="28">
        <f t="shared" si="0"/>
        <v>2.1762639679527727</v>
      </c>
    </row>
    <row r="10" spans="1:28" ht="15">
      <c r="A10" s="7" t="s">
        <v>9</v>
      </c>
      <c r="B10" s="7" t="s">
        <v>3</v>
      </c>
      <c r="C10" s="8">
        <v>4577</v>
      </c>
      <c r="D10" s="8">
        <v>16294</v>
      </c>
      <c r="E10" s="8">
        <v>6581</v>
      </c>
      <c r="F10" s="8">
        <v>28505.584</v>
      </c>
      <c r="G10" s="9">
        <v>199703.6</v>
      </c>
      <c r="H10" s="10">
        <v>126022.59</v>
      </c>
      <c r="I10" s="10">
        <v>73681.01000000001</v>
      </c>
      <c r="J10" s="10">
        <v>34304.05</v>
      </c>
      <c r="K10" s="94">
        <v>0.40389100282312507</v>
      </c>
      <c r="L10" s="10">
        <v>2.105317908432552</v>
      </c>
      <c r="M10" s="73"/>
      <c r="Q10" s="7" t="s">
        <v>9</v>
      </c>
      <c r="R10" s="7" t="s">
        <v>3</v>
      </c>
      <c r="S10" s="8">
        <v>4735</v>
      </c>
      <c r="T10" s="8">
        <v>15329</v>
      </c>
      <c r="U10" s="8">
        <v>2579</v>
      </c>
      <c r="V10" s="9">
        <v>27663.278</v>
      </c>
      <c r="W10" s="10">
        <v>193014.920000001</v>
      </c>
      <c r="X10" s="10">
        <v>118320.309999999</v>
      </c>
      <c r="Y10" s="10">
        <v>74694.61000000201</v>
      </c>
      <c r="Z10" s="10">
        <v>36968.13</v>
      </c>
      <c r="AA10" s="94">
        <v>0.16821426315457014</v>
      </c>
      <c r="AB10" s="10">
        <f t="shared" si="0"/>
        <v>2.4116465522865154</v>
      </c>
    </row>
    <row r="11" spans="1:28" ht="15.75" thickBot="1">
      <c r="A11" s="11" t="s">
        <v>8</v>
      </c>
      <c r="B11" s="11" t="s">
        <v>3</v>
      </c>
      <c r="C11" s="12">
        <v>2498</v>
      </c>
      <c r="D11" s="12">
        <v>8523</v>
      </c>
      <c r="E11" s="12">
        <v>6928</v>
      </c>
      <c r="F11" s="12">
        <v>15273.476</v>
      </c>
      <c r="G11" s="13">
        <v>111097.31</v>
      </c>
      <c r="H11" s="14">
        <v>66692.45</v>
      </c>
      <c r="I11" s="14">
        <v>44404.86</v>
      </c>
      <c r="J11" s="14">
        <v>22968.49</v>
      </c>
      <c r="K11" s="95">
        <v>0.8128593218350346</v>
      </c>
      <c r="L11" s="14">
        <v>2.6948832570691073</v>
      </c>
      <c r="M11" s="73"/>
      <c r="Q11" s="11" t="s">
        <v>8</v>
      </c>
      <c r="R11" s="11" t="s">
        <v>3</v>
      </c>
      <c r="S11" s="12">
        <v>2477</v>
      </c>
      <c r="T11" s="12">
        <v>8078</v>
      </c>
      <c r="U11" s="12">
        <v>4340</v>
      </c>
      <c r="V11" s="13">
        <v>14616.652</v>
      </c>
      <c r="W11" s="14">
        <v>106023.92</v>
      </c>
      <c r="X11" s="14">
        <v>62878.99</v>
      </c>
      <c r="Y11" s="14">
        <v>43144.93</v>
      </c>
      <c r="Z11" s="14">
        <v>22039.77</v>
      </c>
      <c r="AA11" s="95">
        <v>0.5372436128103635</v>
      </c>
      <c r="AB11" s="14">
        <f t="shared" si="0"/>
        <v>2.728369645951968</v>
      </c>
    </row>
    <row r="12" spans="1:28" ht="15.75" thickBot="1">
      <c r="A12" s="15" t="s">
        <v>32</v>
      </c>
      <c r="B12" s="16"/>
      <c r="C12" s="17">
        <v>15050</v>
      </c>
      <c r="D12" s="17">
        <v>44565</v>
      </c>
      <c r="E12" s="17">
        <v>27314</v>
      </c>
      <c r="F12" s="17">
        <v>77543.792</v>
      </c>
      <c r="G12" s="18">
        <v>561750.7</v>
      </c>
      <c r="H12" s="19">
        <v>344722.89999999997</v>
      </c>
      <c r="I12" s="19">
        <v>217027.8</v>
      </c>
      <c r="J12" s="19">
        <v>107499.01000000001</v>
      </c>
      <c r="K12" s="93">
        <v>0.6129025019634242</v>
      </c>
      <c r="L12" s="19">
        <v>2.412184674071581</v>
      </c>
      <c r="M12" s="73"/>
      <c r="Q12" s="15" t="s">
        <v>32</v>
      </c>
      <c r="R12" s="16"/>
      <c r="S12" s="17">
        <v>14607</v>
      </c>
      <c r="T12" s="17">
        <v>43401</v>
      </c>
      <c r="U12" s="17">
        <v>18278</v>
      </c>
      <c r="V12" s="18">
        <v>77829.10500000001</v>
      </c>
      <c r="W12" s="19">
        <v>564927.420000001</v>
      </c>
      <c r="X12" s="19">
        <v>345212.859999998</v>
      </c>
      <c r="Y12" s="19">
        <v>219714.56000000297</v>
      </c>
      <c r="Z12" s="19">
        <v>108614.45</v>
      </c>
      <c r="AA12" s="93">
        <v>0.42113329927364</v>
      </c>
      <c r="AB12" s="19">
        <f t="shared" si="0"/>
        <v>2.5025794336536022</v>
      </c>
    </row>
    <row r="13" spans="1:28" ht="15">
      <c r="A13" s="34" t="s">
        <v>19</v>
      </c>
      <c r="B13" s="34" t="s">
        <v>4</v>
      </c>
      <c r="C13" s="35">
        <v>114</v>
      </c>
      <c r="D13" s="35">
        <v>384</v>
      </c>
      <c r="E13" s="35">
        <v>306</v>
      </c>
      <c r="F13" s="35">
        <v>750</v>
      </c>
      <c r="G13" s="36">
        <v>4577.25</v>
      </c>
      <c r="H13" s="37">
        <v>2698.77</v>
      </c>
      <c r="I13" s="37">
        <v>1878.48</v>
      </c>
      <c r="J13" s="37">
        <v>1017.74</v>
      </c>
      <c r="K13" s="96">
        <v>0.796875</v>
      </c>
      <c r="L13" s="37">
        <v>2.6503645833333334</v>
      </c>
      <c r="M13" s="73"/>
      <c r="Q13" s="34" t="s">
        <v>19</v>
      </c>
      <c r="R13" s="34" t="s">
        <v>4</v>
      </c>
      <c r="S13" s="35">
        <v>126</v>
      </c>
      <c r="T13" s="35">
        <v>372</v>
      </c>
      <c r="U13" s="35">
        <v>217</v>
      </c>
      <c r="V13" s="36">
        <v>709.74</v>
      </c>
      <c r="W13" s="37">
        <v>4594.91</v>
      </c>
      <c r="X13" s="37">
        <v>2722.88</v>
      </c>
      <c r="Y13" s="37">
        <v>1872.0299999999997</v>
      </c>
      <c r="Z13" s="37">
        <v>971.5</v>
      </c>
      <c r="AA13" s="96">
        <v>0.5846560846560847</v>
      </c>
      <c r="AB13" s="37">
        <f t="shared" si="0"/>
        <v>2.611559139784946</v>
      </c>
    </row>
    <row r="14" spans="1:28" ht="15">
      <c r="A14" s="26" t="s">
        <v>12</v>
      </c>
      <c r="B14" s="26" t="s">
        <v>4</v>
      </c>
      <c r="C14" s="27">
        <v>258</v>
      </c>
      <c r="D14" s="27">
        <v>614</v>
      </c>
      <c r="E14" s="27">
        <v>202</v>
      </c>
      <c r="F14" s="27">
        <v>1012</v>
      </c>
      <c r="G14" s="9">
        <v>6832.36</v>
      </c>
      <c r="H14" s="28">
        <v>4053.95</v>
      </c>
      <c r="I14" s="28">
        <v>2778.41</v>
      </c>
      <c r="J14" s="28">
        <v>1383.71</v>
      </c>
      <c r="K14" s="94">
        <v>0.3289902280130293</v>
      </c>
      <c r="L14" s="28">
        <v>2.253599348534202</v>
      </c>
      <c r="M14" s="73"/>
      <c r="Q14" s="26" t="s">
        <v>12</v>
      </c>
      <c r="R14" s="26" t="s">
        <v>4</v>
      </c>
      <c r="S14" s="27">
        <v>752</v>
      </c>
      <c r="T14" s="27">
        <v>1407</v>
      </c>
      <c r="U14" s="27">
        <v>515</v>
      </c>
      <c r="V14" s="9">
        <v>2021.062</v>
      </c>
      <c r="W14" s="28">
        <v>16619.97</v>
      </c>
      <c r="X14" s="28">
        <v>10830.52</v>
      </c>
      <c r="Y14" s="28">
        <v>5789.450000000001</v>
      </c>
      <c r="Z14" s="28">
        <v>2457.72</v>
      </c>
      <c r="AA14" s="94">
        <v>0.36585365853658536</v>
      </c>
      <c r="AB14" s="28">
        <f t="shared" si="0"/>
        <v>1.746780383795309</v>
      </c>
    </row>
    <row r="15" spans="1:28" ht="15">
      <c r="A15" s="7" t="s">
        <v>21</v>
      </c>
      <c r="B15" s="7" t="s">
        <v>4</v>
      </c>
      <c r="C15" s="8">
        <v>659</v>
      </c>
      <c r="D15" s="8">
        <v>1243</v>
      </c>
      <c r="E15" s="8">
        <v>883</v>
      </c>
      <c r="F15" s="8">
        <v>1792.279</v>
      </c>
      <c r="G15" s="9">
        <v>13388.66</v>
      </c>
      <c r="H15" s="10">
        <v>8207.65</v>
      </c>
      <c r="I15" s="10">
        <v>5181.01</v>
      </c>
      <c r="J15" s="10">
        <v>2563.55</v>
      </c>
      <c r="K15" s="94">
        <v>0.7103781174577635</v>
      </c>
      <c r="L15" s="10">
        <v>2.0623893805309734</v>
      </c>
      <c r="M15" s="73"/>
      <c r="Q15" s="7" t="s">
        <v>21</v>
      </c>
      <c r="R15" s="7" t="s">
        <v>4</v>
      </c>
      <c r="S15" s="8">
        <v>284</v>
      </c>
      <c r="T15" s="8">
        <v>595</v>
      </c>
      <c r="U15" s="8">
        <v>241</v>
      </c>
      <c r="V15" s="9">
        <v>962.8</v>
      </c>
      <c r="W15" s="10">
        <v>6808.41</v>
      </c>
      <c r="X15" s="10">
        <v>4144.92</v>
      </c>
      <c r="Y15" s="10">
        <v>2663.49</v>
      </c>
      <c r="Z15" s="10">
        <v>1339.43</v>
      </c>
      <c r="AA15" s="94">
        <v>0.4042207792207792</v>
      </c>
      <c r="AB15" s="10">
        <f t="shared" si="0"/>
        <v>2.2511428571428573</v>
      </c>
    </row>
    <row r="16" spans="1:28" ht="15">
      <c r="A16" s="7" t="s">
        <v>22</v>
      </c>
      <c r="B16" s="7" t="s">
        <v>4</v>
      </c>
      <c r="C16" s="8">
        <v>606</v>
      </c>
      <c r="D16" s="8">
        <v>1930</v>
      </c>
      <c r="E16" s="8">
        <v>431</v>
      </c>
      <c r="F16" s="8">
        <v>3533</v>
      </c>
      <c r="G16" s="9">
        <v>30363.71</v>
      </c>
      <c r="H16" s="10">
        <v>19691.45</v>
      </c>
      <c r="I16" s="10">
        <v>10672.259999999998</v>
      </c>
      <c r="J16" s="10">
        <v>5362.95</v>
      </c>
      <c r="K16" s="94">
        <v>0.2233160621761658</v>
      </c>
      <c r="L16" s="10">
        <v>2.7787305699481863</v>
      </c>
      <c r="M16" s="73"/>
      <c r="Q16" s="7" t="s">
        <v>22</v>
      </c>
      <c r="R16" s="7" t="s">
        <v>4</v>
      </c>
      <c r="S16" s="8">
        <v>545</v>
      </c>
      <c r="T16" s="8">
        <v>1545</v>
      </c>
      <c r="U16" s="8">
        <v>230</v>
      </c>
      <c r="V16" s="9">
        <v>2885.33</v>
      </c>
      <c r="W16" s="10">
        <v>23649.72</v>
      </c>
      <c r="X16" s="10">
        <v>16018.91</v>
      </c>
      <c r="Y16" s="10">
        <v>7630.810000000001</v>
      </c>
      <c r="Z16" s="10">
        <v>3167.66</v>
      </c>
      <c r="AA16" s="94">
        <v>0.14898989898989898</v>
      </c>
      <c r="AB16" s="10">
        <f t="shared" si="0"/>
        <v>2.0502653721682846</v>
      </c>
    </row>
    <row r="17" spans="1:28" ht="15">
      <c r="A17" s="7" t="s">
        <v>18</v>
      </c>
      <c r="B17" s="7" t="s">
        <v>4</v>
      </c>
      <c r="C17" s="8">
        <v>572</v>
      </c>
      <c r="D17" s="8">
        <v>1175</v>
      </c>
      <c r="E17" s="8">
        <v>1066</v>
      </c>
      <c r="F17" s="8">
        <v>1978.966</v>
      </c>
      <c r="G17" s="9">
        <v>11025.35</v>
      </c>
      <c r="H17" s="10">
        <v>6150.19</v>
      </c>
      <c r="I17" s="10">
        <v>4875.160000000001</v>
      </c>
      <c r="J17" s="10">
        <v>2530.44</v>
      </c>
      <c r="K17" s="94">
        <v>0.9072340425531915</v>
      </c>
      <c r="L17" s="10">
        <v>2.1535659574468085</v>
      </c>
      <c r="M17" s="73"/>
      <c r="Q17" s="7" t="s">
        <v>18</v>
      </c>
      <c r="R17" s="7" t="s">
        <v>4</v>
      </c>
      <c r="S17" s="8">
        <v>599</v>
      </c>
      <c r="T17" s="8">
        <v>1112</v>
      </c>
      <c r="U17" s="8">
        <v>910</v>
      </c>
      <c r="V17" s="9">
        <v>1830.786</v>
      </c>
      <c r="W17" s="10">
        <v>10887.35</v>
      </c>
      <c r="X17" s="10">
        <v>6262.16</v>
      </c>
      <c r="Y17" s="10">
        <v>4625.1900000000005</v>
      </c>
      <c r="Z17" s="10">
        <v>2265.95</v>
      </c>
      <c r="AA17" s="94">
        <v>0.818259385665529</v>
      </c>
      <c r="AB17" s="10">
        <f t="shared" si="0"/>
        <v>2.0377248201438847</v>
      </c>
    </row>
    <row r="18" spans="1:28" ht="15">
      <c r="A18" s="7" t="s">
        <v>13</v>
      </c>
      <c r="B18" s="7" t="s">
        <v>4</v>
      </c>
      <c r="C18" s="8">
        <v>611</v>
      </c>
      <c r="D18" s="8">
        <v>1540</v>
      </c>
      <c r="E18" s="8">
        <v>1125</v>
      </c>
      <c r="F18" s="8">
        <v>2645.666</v>
      </c>
      <c r="G18" s="9">
        <v>16423.47</v>
      </c>
      <c r="H18" s="10">
        <v>9068.86</v>
      </c>
      <c r="I18" s="10">
        <v>7354.610000000001</v>
      </c>
      <c r="J18" s="10">
        <v>4037.2</v>
      </c>
      <c r="K18" s="94">
        <v>0.7305194805194806</v>
      </c>
      <c r="L18" s="10">
        <v>2.6215584415584416</v>
      </c>
      <c r="M18" s="73"/>
      <c r="Q18" s="7" t="s">
        <v>13</v>
      </c>
      <c r="R18" s="7" t="s">
        <v>4</v>
      </c>
      <c r="S18" s="8">
        <v>649</v>
      </c>
      <c r="T18" s="8">
        <v>1536</v>
      </c>
      <c r="U18" s="8">
        <v>1115</v>
      </c>
      <c r="V18" s="9">
        <v>2590.97</v>
      </c>
      <c r="W18" s="10">
        <v>17208.69</v>
      </c>
      <c r="X18" s="10">
        <v>10230.31</v>
      </c>
      <c r="Y18" s="10">
        <v>6978.379999999999</v>
      </c>
      <c r="Z18" s="10">
        <v>3450.95</v>
      </c>
      <c r="AA18" s="94">
        <v>0.7256362507759155</v>
      </c>
      <c r="AB18" s="10">
        <f t="shared" si="0"/>
        <v>2.246712239583333</v>
      </c>
    </row>
    <row r="19" spans="1:28" ht="15">
      <c r="A19" s="7" t="s">
        <v>20</v>
      </c>
      <c r="B19" s="7" t="s">
        <v>4</v>
      </c>
      <c r="C19" s="8">
        <v>1649</v>
      </c>
      <c r="D19" s="8">
        <v>3285</v>
      </c>
      <c r="E19" s="8">
        <v>1516</v>
      </c>
      <c r="F19" s="8">
        <v>5597.333</v>
      </c>
      <c r="G19" s="9">
        <v>49408.78</v>
      </c>
      <c r="H19" s="10">
        <v>33353.47</v>
      </c>
      <c r="I19" s="10">
        <v>16055.309999999998</v>
      </c>
      <c r="J19" s="10">
        <v>7175.9</v>
      </c>
      <c r="K19" s="94">
        <v>0.46149162861491627</v>
      </c>
      <c r="L19" s="10">
        <v>2.1844444444444444</v>
      </c>
      <c r="M19" s="73"/>
      <c r="Q19" s="7" t="s">
        <v>20</v>
      </c>
      <c r="R19" s="7" t="s">
        <v>4</v>
      </c>
      <c r="S19" s="8">
        <v>1944</v>
      </c>
      <c r="T19" s="8">
        <v>3832</v>
      </c>
      <c r="U19" s="8">
        <v>1431</v>
      </c>
      <c r="V19" s="9">
        <v>6076.192</v>
      </c>
      <c r="W19" s="10">
        <v>54795.16</v>
      </c>
      <c r="X19" s="10">
        <v>35558.39</v>
      </c>
      <c r="Y19" s="10">
        <v>19236.770000000004</v>
      </c>
      <c r="Z19" s="10">
        <v>8751.22</v>
      </c>
      <c r="AA19" s="94">
        <v>0.37350926160872877</v>
      </c>
      <c r="AB19" s="10">
        <f t="shared" si="0"/>
        <v>2.2837212943632568</v>
      </c>
    </row>
    <row r="20" spans="1:28" ht="15">
      <c r="A20" s="7" t="s">
        <v>15</v>
      </c>
      <c r="B20" s="7" t="s">
        <v>4</v>
      </c>
      <c r="C20" s="8">
        <v>330</v>
      </c>
      <c r="D20" s="8">
        <v>535</v>
      </c>
      <c r="E20" s="8">
        <v>391</v>
      </c>
      <c r="F20" s="8">
        <v>854.177</v>
      </c>
      <c r="G20" s="9">
        <v>5758.26</v>
      </c>
      <c r="H20" s="10">
        <v>3329.76</v>
      </c>
      <c r="I20" s="10">
        <v>2428.5</v>
      </c>
      <c r="J20" s="10">
        <v>1330.99</v>
      </c>
      <c r="K20" s="94">
        <v>0.7308411214953271</v>
      </c>
      <c r="L20" s="10">
        <v>2.4878317757009345</v>
      </c>
      <c r="M20" s="73"/>
      <c r="Q20" s="7" t="s">
        <v>15</v>
      </c>
      <c r="R20" s="7" t="s">
        <v>4</v>
      </c>
      <c r="S20" s="8">
        <v>335</v>
      </c>
      <c r="T20" s="8">
        <v>525</v>
      </c>
      <c r="U20" s="8">
        <v>255</v>
      </c>
      <c r="V20" s="9">
        <v>821.679</v>
      </c>
      <c r="W20" s="10">
        <v>5961.15</v>
      </c>
      <c r="X20" s="10">
        <v>3452.35</v>
      </c>
      <c r="Y20" s="10">
        <v>2508.7999999999997</v>
      </c>
      <c r="Z20" s="10">
        <v>1340.21</v>
      </c>
      <c r="AA20" s="94">
        <v>0.48608534322820035</v>
      </c>
      <c r="AB20" s="10">
        <f t="shared" si="0"/>
        <v>2.5527809523809526</v>
      </c>
    </row>
    <row r="21" spans="1:28" ht="15">
      <c r="A21" s="7" t="s">
        <v>16</v>
      </c>
      <c r="B21" s="7" t="s">
        <v>4</v>
      </c>
      <c r="C21" s="8">
        <v>539</v>
      </c>
      <c r="D21" s="8">
        <v>891</v>
      </c>
      <c r="E21" s="8">
        <v>591</v>
      </c>
      <c r="F21" s="8">
        <v>1304.433</v>
      </c>
      <c r="G21" s="9">
        <v>9859.05</v>
      </c>
      <c r="H21" s="10">
        <v>6212.17</v>
      </c>
      <c r="I21" s="10">
        <v>3646.879999999999</v>
      </c>
      <c r="J21" s="10">
        <v>1560.1</v>
      </c>
      <c r="K21" s="94">
        <v>0.6632996632996633</v>
      </c>
      <c r="L21" s="10">
        <v>1.7509539842873174</v>
      </c>
      <c r="M21" s="73"/>
      <c r="Q21" s="7" t="s">
        <v>16</v>
      </c>
      <c r="R21" s="7" t="s">
        <v>4</v>
      </c>
      <c r="S21" s="8">
        <v>516</v>
      </c>
      <c r="T21" s="8">
        <v>819</v>
      </c>
      <c r="U21" s="8">
        <v>681</v>
      </c>
      <c r="V21" s="9">
        <v>1310.64</v>
      </c>
      <c r="W21" s="10">
        <v>10064.72</v>
      </c>
      <c r="X21" s="10">
        <v>6359.74</v>
      </c>
      <c r="Y21" s="10">
        <v>3704.9799999999996</v>
      </c>
      <c r="Z21" s="10">
        <v>1641.72</v>
      </c>
      <c r="AA21" s="94">
        <v>0.8319719953325554</v>
      </c>
      <c r="AB21" s="10">
        <f t="shared" si="0"/>
        <v>2.0045421245421244</v>
      </c>
    </row>
    <row r="22" spans="1:28" ht="15">
      <c r="A22" s="7" t="s">
        <v>14</v>
      </c>
      <c r="B22" s="7" t="s">
        <v>4</v>
      </c>
      <c r="C22" s="8">
        <v>436</v>
      </c>
      <c r="D22" s="8">
        <v>1365</v>
      </c>
      <c r="E22" s="8">
        <v>881</v>
      </c>
      <c r="F22" s="8">
        <v>2492.67</v>
      </c>
      <c r="G22" s="9">
        <v>18458.13</v>
      </c>
      <c r="H22" s="10">
        <v>10799.67</v>
      </c>
      <c r="I22" s="10">
        <v>7658.460000000001</v>
      </c>
      <c r="J22" s="10">
        <v>4243.53</v>
      </c>
      <c r="K22" s="94">
        <v>0.6454212454212455</v>
      </c>
      <c r="L22" s="10">
        <v>3.1088131868131867</v>
      </c>
      <c r="M22" s="73"/>
      <c r="Q22" s="7" t="s">
        <v>14</v>
      </c>
      <c r="R22" s="7" t="s">
        <v>4</v>
      </c>
      <c r="S22" s="8">
        <v>470</v>
      </c>
      <c r="T22" s="8">
        <v>1500</v>
      </c>
      <c r="U22" s="8">
        <v>871</v>
      </c>
      <c r="V22" s="9">
        <v>2759.84</v>
      </c>
      <c r="W22" s="10">
        <v>19727.93</v>
      </c>
      <c r="X22" s="10">
        <v>11939.66</v>
      </c>
      <c r="Y22" s="10">
        <v>7788.27</v>
      </c>
      <c r="Z22" s="10">
        <v>4004.12</v>
      </c>
      <c r="AA22" s="94">
        <v>0.5807717462393721</v>
      </c>
      <c r="AB22" s="10">
        <f t="shared" si="0"/>
        <v>2.6694133333333334</v>
      </c>
    </row>
    <row r="23" spans="1:28" ht="15">
      <c r="A23" s="7" t="s">
        <v>17</v>
      </c>
      <c r="B23" s="7" t="s">
        <v>4</v>
      </c>
      <c r="C23" s="8">
        <v>627</v>
      </c>
      <c r="D23" s="8">
        <v>1685</v>
      </c>
      <c r="E23" s="8">
        <v>439</v>
      </c>
      <c r="F23" s="8">
        <v>2428.23</v>
      </c>
      <c r="G23" s="9">
        <v>18934.82</v>
      </c>
      <c r="H23" s="10">
        <v>10316.76</v>
      </c>
      <c r="I23" s="10">
        <v>8618.06</v>
      </c>
      <c r="J23" s="10">
        <v>5166.08</v>
      </c>
      <c r="K23" s="94">
        <v>0.2605341246290801</v>
      </c>
      <c r="L23" s="10">
        <v>3.0659228486646883</v>
      </c>
      <c r="M23" s="73"/>
      <c r="Q23" s="7" t="s">
        <v>17</v>
      </c>
      <c r="R23" s="7" t="s">
        <v>4</v>
      </c>
      <c r="S23" s="8">
        <v>626</v>
      </c>
      <c r="T23" s="8">
        <v>1454</v>
      </c>
      <c r="U23" s="8">
        <v>394</v>
      </c>
      <c r="V23" s="9">
        <v>2070.087</v>
      </c>
      <c r="W23" s="10">
        <v>16854.46</v>
      </c>
      <c r="X23" s="10">
        <v>9640.56</v>
      </c>
      <c r="Y23" s="10">
        <v>7213.9</v>
      </c>
      <c r="Z23" s="10">
        <v>4047.04</v>
      </c>
      <c r="AA23" s="94">
        <v>0.27087442472057854</v>
      </c>
      <c r="AB23" s="10">
        <f t="shared" si="0"/>
        <v>2.7833837689133425</v>
      </c>
    </row>
    <row r="24" spans="1:28" ht="15.75" thickBot="1">
      <c r="A24" s="7" t="s">
        <v>23</v>
      </c>
      <c r="B24" s="11" t="s">
        <v>4</v>
      </c>
      <c r="C24" s="12">
        <v>809</v>
      </c>
      <c r="D24" s="12">
        <v>2063</v>
      </c>
      <c r="E24" s="12">
        <v>1919</v>
      </c>
      <c r="F24" s="12">
        <v>3530.571</v>
      </c>
      <c r="G24" s="13">
        <v>30299.53</v>
      </c>
      <c r="H24" s="14">
        <v>20378.25</v>
      </c>
      <c r="I24" s="14">
        <v>9921.279999999999</v>
      </c>
      <c r="J24" s="14">
        <v>4293.1</v>
      </c>
      <c r="K24" s="95">
        <v>0.9301987396994668</v>
      </c>
      <c r="L24" s="14">
        <v>2.0809985458070774</v>
      </c>
      <c r="M24" s="73"/>
      <c r="Q24" s="7" t="s">
        <v>23</v>
      </c>
      <c r="R24" s="11" t="s">
        <v>4</v>
      </c>
      <c r="S24" s="12">
        <v>913</v>
      </c>
      <c r="T24" s="12">
        <v>2203</v>
      </c>
      <c r="U24" s="12">
        <v>1768</v>
      </c>
      <c r="V24" s="13">
        <v>3871.64</v>
      </c>
      <c r="W24" s="14">
        <v>30959.12</v>
      </c>
      <c r="X24" s="14">
        <v>21572.8</v>
      </c>
      <c r="Y24" s="14">
        <v>9386.32</v>
      </c>
      <c r="Z24" s="14">
        <v>3502.95</v>
      </c>
      <c r="AA24" s="95">
        <v>0.8026490066225166</v>
      </c>
      <c r="AB24" s="14">
        <f t="shared" si="0"/>
        <v>1.5900817067635042</v>
      </c>
    </row>
    <row r="25" spans="1:28" ht="24" customHeight="1" thickBot="1">
      <c r="A25" s="15" t="s">
        <v>34</v>
      </c>
      <c r="B25" s="16"/>
      <c r="C25" s="17">
        <v>7210</v>
      </c>
      <c r="D25" s="17">
        <v>16710</v>
      </c>
      <c r="E25" s="17">
        <v>9750</v>
      </c>
      <c r="F25" s="17">
        <v>27919.324999999997</v>
      </c>
      <c r="G25" s="18">
        <v>215329.37000000002</v>
      </c>
      <c r="H25" s="19">
        <v>134260.94999999998</v>
      </c>
      <c r="I25" s="19">
        <v>81068.42000000004</v>
      </c>
      <c r="J25" s="19">
        <v>40665.28999999999</v>
      </c>
      <c r="K25" s="93">
        <v>0.5834829443447038</v>
      </c>
      <c r="L25" s="19">
        <v>2.4335900658288447</v>
      </c>
      <c r="M25" s="73"/>
      <c r="Q25" s="15" t="s">
        <v>34</v>
      </c>
      <c r="R25" s="16"/>
      <c r="S25" s="17">
        <v>7738</v>
      </c>
      <c r="T25" s="17">
        <v>16900</v>
      </c>
      <c r="U25" s="17">
        <v>8676</v>
      </c>
      <c r="V25" s="18">
        <v>27910.765999999996</v>
      </c>
      <c r="W25" s="19">
        <v>218131.59000000003</v>
      </c>
      <c r="X25" s="19">
        <v>138733.2</v>
      </c>
      <c r="Y25" s="19">
        <v>79398.39000000001</v>
      </c>
      <c r="Z25" s="19">
        <v>36940.47</v>
      </c>
      <c r="AA25" s="93">
        <v>0.513349104</v>
      </c>
      <c r="AB25" s="19">
        <f t="shared" si="0"/>
        <v>2.185826627218935</v>
      </c>
    </row>
    <row r="26" spans="1:28" ht="36" customHeight="1" thickBot="1">
      <c r="A26" s="15" t="s">
        <v>61</v>
      </c>
      <c r="B26" s="16"/>
      <c r="C26" s="19">
        <v>35545</v>
      </c>
      <c r="D26" s="19">
        <v>100188</v>
      </c>
      <c r="E26" s="19">
        <v>67633</v>
      </c>
      <c r="F26" s="19">
        <v>169599.413</v>
      </c>
      <c r="G26" s="19">
        <v>1244156.41</v>
      </c>
      <c r="H26" s="19">
        <v>751156.3699999999</v>
      </c>
      <c r="I26" s="19">
        <v>493000.04000000004</v>
      </c>
      <c r="J26" s="19">
        <v>251051.31</v>
      </c>
      <c r="K26" s="131">
        <v>0.6750608855351938</v>
      </c>
      <c r="L26" s="19">
        <v>2.505802191879267</v>
      </c>
      <c r="M26" s="73"/>
      <c r="Q26" s="15" t="s">
        <v>61</v>
      </c>
      <c r="R26" s="16"/>
      <c r="S26" s="17">
        <f aca="true" t="shared" si="1" ref="S26:Z26">SUM(S7,S12,S25)</f>
        <v>34221</v>
      </c>
      <c r="T26" s="17">
        <f t="shared" si="1"/>
        <v>96728</v>
      </c>
      <c r="U26" s="17">
        <f t="shared" si="1"/>
        <v>53302</v>
      </c>
      <c r="V26" s="18">
        <f t="shared" si="1"/>
        <v>167618.595</v>
      </c>
      <c r="W26" s="19">
        <f t="shared" si="1"/>
        <v>1224102.33</v>
      </c>
      <c r="X26" s="19">
        <f t="shared" si="1"/>
        <v>743890.379999998</v>
      </c>
      <c r="Y26" s="19">
        <f t="shared" si="1"/>
        <v>480211.95000000193</v>
      </c>
      <c r="Z26" s="19">
        <f t="shared" si="1"/>
        <v>238192.839999999</v>
      </c>
      <c r="AA26" s="131">
        <f>U26/T26</f>
        <v>0.5510503680423455</v>
      </c>
      <c r="AB26" s="19">
        <f t="shared" si="0"/>
        <v>2.4625014473575284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V54"/>
  <sheetViews>
    <sheetView zoomScale="70" zoomScaleNormal="70" zoomScalePageLayoutView="0" workbookViewId="0" topLeftCell="A16">
      <selection activeCell="E58" sqref="E58"/>
    </sheetView>
  </sheetViews>
  <sheetFormatPr defaultColWidth="9.140625" defaultRowHeight="15"/>
  <cols>
    <col min="1" max="1" width="11.8515625" style="0" customWidth="1"/>
    <col min="2" max="2" width="11.140625" style="0" customWidth="1"/>
    <col min="3" max="3" width="16.7109375" style="0" customWidth="1"/>
    <col min="4" max="4" width="18.28125" style="0" customWidth="1"/>
    <col min="5" max="5" width="12.7109375" style="0" customWidth="1"/>
    <col min="6" max="6" width="16.421875" style="0" customWidth="1"/>
    <col min="7" max="9" width="11.140625" style="0" customWidth="1"/>
    <col min="10" max="10" width="11.8515625" style="0" customWidth="1"/>
    <col min="11" max="11" width="13.421875" style="0" customWidth="1"/>
    <col min="12" max="12" width="14.57421875" style="0" customWidth="1"/>
    <col min="22" max="22" width="11.8515625" style="0" customWidth="1"/>
    <col min="23" max="23" width="11.140625" style="0" customWidth="1"/>
    <col min="24" max="24" width="11.00390625" style="0" customWidth="1"/>
    <col min="25" max="26" width="16.421875" style="0" customWidth="1"/>
    <col min="27" max="27" width="12.7109375" style="0" customWidth="1"/>
    <col min="28" max="28" width="13.7109375" style="0" customWidth="1"/>
  </cols>
  <sheetData>
    <row r="1" spans="1:22" ht="15">
      <c r="A1" s="110" t="s">
        <v>68</v>
      </c>
      <c r="V1" s="58"/>
    </row>
    <row r="3" spans="1:6" ht="45">
      <c r="A3" s="1" t="s">
        <v>39</v>
      </c>
      <c r="B3" s="1" t="s">
        <v>40</v>
      </c>
      <c r="C3" s="2" t="s">
        <v>48</v>
      </c>
      <c r="D3" s="2" t="s">
        <v>47</v>
      </c>
      <c r="E3" s="2" t="s">
        <v>62</v>
      </c>
      <c r="F3" s="2" t="s">
        <v>63</v>
      </c>
    </row>
    <row r="4" spans="1:6" ht="15">
      <c r="A4" s="68" t="s">
        <v>41</v>
      </c>
      <c r="B4" t="s">
        <v>7</v>
      </c>
      <c r="C4" s="101">
        <v>0.7691870380898238</v>
      </c>
      <c r="D4" s="101">
        <v>0.7856718192627824</v>
      </c>
      <c r="E4" s="101">
        <v>0.577572171703133</v>
      </c>
      <c r="F4" s="101">
        <v>0.5</v>
      </c>
    </row>
    <row r="5" spans="1:6" ht="15">
      <c r="A5" s="69"/>
      <c r="B5" t="s">
        <v>5</v>
      </c>
      <c r="C5" s="101">
        <v>0.017857142857142856</v>
      </c>
      <c r="D5" s="101">
        <v>0</v>
      </c>
      <c r="E5" s="101">
        <v>0.577572171703133</v>
      </c>
      <c r="F5" s="101">
        <v>0.5</v>
      </c>
    </row>
    <row r="6" spans="1:6" ht="15">
      <c r="A6" s="69"/>
      <c r="B6" t="s">
        <v>6</v>
      </c>
      <c r="C6" s="101">
        <v>0.8588929219600726</v>
      </c>
      <c r="D6" s="101">
        <v>0.7302078726227333</v>
      </c>
      <c r="E6" s="101">
        <v>0.577572171703133</v>
      </c>
      <c r="F6" s="101">
        <v>0.5</v>
      </c>
    </row>
    <row r="7" spans="1:6" ht="15">
      <c r="A7" s="70"/>
      <c r="B7" s="4" t="s">
        <v>42</v>
      </c>
      <c r="C7" s="102">
        <v>0.796123226029768</v>
      </c>
      <c r="D7" s="102">
        <v>0.7571856815376476</v>
      </c>
      <c r="E7" s="102">
        <v>0.577572171703133</v>
      </c>
      <c r="F7" s="102">
        <v>0.5</v>
      </c>
    </row>
    <row r="8" spans="1:6" ht="15">
      <c r="A8" s="71" t="s">
        <v>43</v>
      </c>
      <c r="B8" t="s">
        <v>10</v>
      </c>
      <c r="C8" s="101">
        <v>0.8435075885328837</v>
      </c>
      <c r="D8" s="101">
        <v>0.7728909465020576</v>
      </c>
      <c r="E8" s="101">
        <v>0.577572171703133</v>
      </c>
      <c r="F8" s="101">
        <v>0.5</v>
      </c>
    </row>
    <row r="9" spans="1:6" ht="15">
      <c r="A9" s="69"/>
      <c r="B9" t="s">
        <v>11</v>
      </c>
      <c r="C9" s="101">
        <v>0.26843275287143387</v>
      </c>
      <c r="D9" s="101">
        <v>0.09336437718277066</v>
      </c>
      <c r="E9" s="101">
        <v>0.577572171703133</v>
      </c>
      <c r="F9" s="101">
        <v>0.5</v>
      </c>
    </row>
    <row r="10" spans="1:6" ht="15">
      <c r="A10" s="69"/>
      <c r="B10" t="s">
        <v>9</v>
      </c>
      <c r="C10" s="101">
        <v>0.5703534031413613</v>
      </c>
      <c r="D10" s="101">
        <v>0.3724202626641651</v>
      </c>
      <c r="E10" s="101">
        <v>0.577572171703133</v>
      </c>
      <c r="F10" s="101">
        <v>0.5</v>
      </c>
    </row>
    <row r="11" spans="1:6" ht="15">
      <c r="A11" s="69"/>
      <c r="B11" t="s">
        <v>8</v>
      </c>
      <c r="C11" s="101">
        <v>0.8153618906942393</v>
      </c>
      <c r="D11" s="101">
        <v>0.6370967741935484</v>
      </c>
      <c r="E11" s="101">
        <v>0.577572171703133</v>
      </c>
      <c r="F11" s="101">
        <v>0.5</v>
      </c>
    </row>
    <row r="12" spans="1:6" ht="15">
      <c r="A12" s="70"/>
      <c r="B12" s="4" t="s">
        <v>44</v>
      </c>
      <c r="C12" s="102">
        <v>0.53213810381273</v>
      </c>
      <c r="D12" s="102">
        <v>0.42678089798508645</v>
      </c>
      <c r="E12" s="102">
        <v>0.577572171703133</v>
      </c>
      <c r="F12" s="102">
        <v>0.5</v>
      </c>
    </row>
    <row r="13" spans="1:6" ht="15">
      <c r="A13" s="71" t="s">
        <v>45</v>
      </c>
      <c r="B13" t="s">
        <v>19</v>
      </c>
      <c r="C13" s="101">
        <v>0.5476190476190477</v>
      </c>
      <c r="D13" s="101">
        <v>0.23469387755102042</v>
      </c>
      <c r="E13" s="101">
        <v>0.577572171703133</v>
      </c>
      <c r="F13" s="101">
        <v>0.5</v>
      </c>
    </row>
    <row r="14" spans="1:6" ht="15">
      <c r="A14" s="69"/>
      <c r="B14" t="s">
        <v>12</v>
      </c>
      <c r="C14" s="101">
        <v>0.42857142857142855</v>
      </c>
      <c r="D14" s="101">
        <v>0.345679012345679</v>
      </c>
      <c r="E14" s="101">
        <v>0.577572171703133</v>
      </c>
      <c r="F14" s="101">
        <v>0.5</v>
      </c>
    </row>
    <row r="15" spans="1:6" ht="15">
      <c r="A15" s="69"/>
      <c r="B15" t="s">
        <v>21</v>
      </c>
      <c r="C15" s="101">
        <v>0.4329896907216495</v>
      </c>
      <c r="D15" s="101">
        <v>0.18181818181818182</v>
      </c>
      <c r="E15" s="101">
        <v>0.577572171703133</v>
      </c>
      <c r="F15" s="101">
        <v>0.5</v>
      </c>
    </row>
    <row r="16" spans="1:6" ht="15">
      <c r="A16" s="69"/>
      <c r="B16" t="s">
        <v>22</v>
      </c>
      <c r="C16" s="101">
        <v>0.12329615861214374</v>
      </c>
      <c r="D16" s="101">
        <v>0.03453689167974882</v>
      </c>
      <c r="E16" s="101">
        <v>0.577572171703133</v>
      </c>
      <c r="F16" s="101">
        <v>0.5</v>
      </c>
    </row>
    <row r="17" spans="1:6" ht="15">
      <c r="A17" s="69"/>
      <c r="B17" t="s">
        <v>18</v>
      </c>
      <c r="C17" s="101">
        <v>0.9066666666666666</v>
      </c>
      <c r="D17" s="101">
        <v>0.8333333333333334</v>
      </c>
      <c r="E17" s="101">
        <v>0.577572171703133</v>
      </c>
      <c r="F17" s="101">
        <v>0.5</v>
      </c>
    </row>
    <row r="18" spans="1:6" ht="15">
      <c r="A18" s="69"/>
      <c r="B18" t="s">
        <v>13</v>
      </c>
      <c r="C18" s="101">
        <v>0.8825622775800712</v>
      </c>
      <c r="D18" s="101">
        <v>0.8368794326241135</v>
      </c>
      <c r="E18" s="101">
        <v>0.577572171703133</v>
      </c>
      <c r="F18" s="101">
        <v>0.5</v>
      </c>
    </row>
    <row r="19" spans="1:6" ht="15">
      <c r="A19" s="69"/>
      <c r="B19" t="s">
        <v>20</v>
      </c>
      <c r="C19" s="101">
        <v>0.3304395008138904</v>
      </c>
      <c r="D19" s="101">
        <v>0.22002141327623126</v>
      </c>
      <c r="E19" s="101">
        <v>0.577572171703133</v>
      </c>
      <c r="F19" s="101">
        <v>0.5</v>
      </c>
    </row>
    <row r="20" spans="1:6" ht="15">
      <c r="A20" s="69"/>
      <c r="B20" t="s">
        <v>15</v>
      </c>
      <c r="C20" s="101">
        <v>0.3231707317073171</v>
      </c>
      <c r="D20" s="101">
        <v>0.22556390977443608</v>
      </c>
      <c r="E20" s="101">
        <v>0.577572171703133</v>
      </c>
      <c r="F20" s="101">
        <v>0.5</v>
      </c>
    </row>
    <row r="21" spans="1:6" ht="15">
      <c r="A21" s="69"/>
      <c r="B21" t="s">
        <v>16</v>
      </c>
      <c r="C21" s="101">
        <v>0.9591002044989775</v>
      </c>
      <c r="D21" s="101">
        <v>0.9518987341772152</v>
      </c>
      <c r="E21" s="101">
        <v>0.577572171703133</v>
      </c>
      <c r="F21" s="101">
        <v>0.5</v>
      </c>
    </row>
    <row r="22" spans="1:6" ht="15">
      <c r="A22" s="69"/>
      <c r="B22" t="s">
        <v>14</v>
      </c>
      <c r="C22" s="101">
        <v>0.46944444444444444</v>
      </c>
      <c r="D22" s="101">
        <v>0.521865889212828</v>
      </c>
      <c r="E22" s="101">
        <v>0.577572171703133</v>
      </c>
      <c r="F22" s="101">
        <v>0.5</v>
      </c>
    </row>
    <row r="23" spans="1:6" ht="15">
      <c r="A23" s="69"/>
      <c r="B23" t="s">
        <v>17</v>
      </c>
      <c r="C23" s="101">
        <v>0.6153846153846154</v>
      </c>
      <c r="D23" s="101">
        <v>0.6244131455399061</v>
      </c>
      <c r="E23" s="101">
        <v>0.577572171703133</v>
      </c>
      <c r="F23" s="101">
        <v>0.5</v>
      </c>
    </row>
    <row r="24" spans="1:6" ht="15">
      <c r="A24" s="69"/>
      <c r="B24" t="s">
        <v>23</v>
      </c>
      <c r="C24" s="101">
        <v>0.9692737430167597</v>
      </c>
      <c r="D24" s="101">
        <v>0.90625</v>
      </c>
      <c r="E24" s="101">
        <v>0.577572171703133</v>
      </c>
      <c r="F24" s="101">
        <v>0.5</v>
      </c>
    </row>
    <row r="25" spans="1:6" ht="15">
      <c r="A25" s="70"/>
      <c r="B25" s="4" t="s">
        <v>46</v>
      </c>
      <c r="C25" s="102">
        <v>0.4746682750301568</v>
      </c>
      <c r="D25" s="102">
        <v>0.4106759213353165</v>
      </c>
      <c r="E25" s="102">
        <v>0.577572171703133</v>
      </c>
      <c r="F25" s="102">
        <v>0.5</v>
      </c>
    </row>
    <row r="26" spans="1:6" ht="29.25" customHeight="1">
      <c r="A26" s="53" t="s">
        <v>35</v>
      </c>
      <c r="B26" s="59" t="s">
        <v>35</v>
      </c>
      <c r="C26" s="103">
        <v>0.577572171703133</v>
      </c>
      <c r="D26" s="103">
        <v>0.5</v>
      </c>
      <c r="E26" s="103">
        <v>0.577572171703133</v>
      </c>
      <c r="F26" s="103">
        <v>0.5</v>
      </c>
    </row>
    <row r="27" spans="4:6" ht="15">
      <c r="D27" s="3"/>
      <c r="E27" s="3"/>
      <c r="F27" s="60"/>
    </row>
    <row r="28" ht="15">
      <c r="F28" s="60"/>
    </row>
    <row r="29" ht="15">
      <c r="F29" s="60"/>
    </row>
    <row r="30" ht="53.25" customHeight="1"/>
    <row r="31" spans="1:6" ht="90">
      <c r="A31" s="1" t="s">
        <v>39</v>
      </c>
      <c r="B31" s="1" t="s">
        <v>40</v>
      </c>
      <c r="C31" s="2" t="s">
        <v>59</v>
      </c>
      <c r="D31" s="2" t="s">
        <v>60</v>
      </c>
      <c r="E31" s="2" t="s">
        <v>62</v>
      </c>
      <c r="F31" s="2" t="s">
        <v>63</v>
      </c>
    </row>
    <row r="32" spans="1:6" ht="15">
      <c r="A32" s="106" t="s">
        <v>41</v>
      </c>
      <c r="B32" t="s">
        <v>7</v>
      </c>
      <c r="C32" s="73">
        <v>0.9011227970437747</v>
      </c>
      <c r="D32" s="73">
        <v>0.8269332107843138</v>
      </c>
      <c r="E32" s="73">
        <v>1.002081165865862</v>
      </c>
      <c r="F32" s="73">
        <v>0.9631892760487145</v>
      </c>
    </row>
    <row r="33" spans="1:6" ht="15">
      <c r="A33" s="107"/>
      <c r="B33" t="s">
        <v>5</v>
      </c>
      <c r="C33" s="73">
        <v>0.6492857142857142</v>
      </c>
      <c r="D33" s="73">
        <v>1.3420833333333333</v>
      </c>
      <c r="E33" s="73">
        <v>1.002081165865862</v>
      </c>
      <c r="F33" s="73">
        <v>0.9631892760487145</v>
      </c>
    </row>
    <row r="34" spans="1:6" ht="15">
      <c r="A34" s="107"/>
      <c r="B34" t="s">
        <v>6</v>
      </c>
      <c r="C34" s="73">
        <v>0.8919827586206897</v>
      </c>
      <c r="D34" s="73">
        <v>0.984554054054054</v>
      </c>
      <c r="E34" s="73">
        <v>1.002081165865862</v>
      </c>
      <c r="F34" s="73">
        <v>0.9631892760487145</v>
      </c>
    </row>
    <row r="35" spans="1:6" ht="15">
      <c r="A35" s="108"/>
      <c r="B35" s="4" t="s">
        <v>42</v>
      </c>
      <c r="C35" s="98">
        <v>0.8951955694011768</v>
      </c>
      <c r="D35" s="98">
        <v>0.8946565437454808</v>
      </c>
      <c r="E35" s="98">
        <v>1.002081165865862</v>
      </c>
      <c r="F35" s="98">
        <v>0.9631892760487145</v>
      </c>
    </row>
    <row r="36" spans="1:6" ht="15">
      <c r="A36" s="109" t="s">
        <v>43</v>
      </c>
      <c r="B36" t="s">
        <v>10</v>
      </c>
      <c r="C36" s="73">
        <v>1.0436829679595279</v>
      </c>
      <c r="D36" s="73">
        <v>1.104519535374868</v>
      </c>
      <c r="E36" s="73">
        <v>1.002081165865862</v>
      </c>
      <c r="F36" s="73">
        <v>0.9631892760487145</v>
      </c>
    </row>
    <row r="37" spans="1:6" ht="15">
      <c r="A37" s="107"/>
      <c r="B37" t="s">
        <v>11</v>
      </c>
      <c r="C37" s="73">
        <v>1.191298629121897</v>
      </c>
      <c r="D37" s="73">
        <v>1.1423742061553492</v>
      </c>
      <c r="E37" s="73">
        <v>1.002081165865862</v>
      </c>
      <c r="F37" s="73">
        <v>0.9631892760487145</v>
      </c>
    </row>
    <row r="38" spans="1:6" ht="15">
      <c r="A38" s="107"/>
      <c r="B38" t="s">
        <v>9</v>
      </c>
      <c r="C38" s="73">
        <v>0.8201668848167539</v>
      </c>
      <c r="D38" s="73">
        <v>0.8851153106982703</v>
      </c>
      <c r="E38" s="73">
        <v>1.002081165865862</v>
      </c>
      <c r="F38" s="73">
        <v>0.9631892760487145</v>
      </c>
    </row>
    <row r="39" spans="1:6" ht="15">
      <c r="A39" s="107"/>
      <c r="B39" t="s">
        <v>8</v>
      </c>
      <c r="C39" s="73">
        <v>1.051536189069424</v>
      </c>
      <c r="D39" s="73">
        <v>1.1416265560165977</v>
      </c>
      <c r="E39" s="73">
        <v>1.002081165865862</v>
      </c>
      <c r="F39" s="73">
        <v>0.9631892760487145</v>
      </c>
    </row>
    <row r="40" spans="1:6" ht="15">
      <c r="A40" s="108"/>
      <c r="B40" s="4" t="s">
        <v>44</v>
      </c>
      <c r="C40" s="98">
        <v>1.0534220621623738</v>
      </c>
      <c r="D40" s="98">
        <v>1.0647710705217461</v>
      </c>
      <c r="E40" s="98">
        <v>1.002081165865862</v>
      </c>
      <c r="F40" s="98">
        <v>0.9631892760487145</v>
      </c>
    </row>
    <row r="41" spans="1:6" ht="15">
      <c r="A41" s="109" t="s">
        <v>45</v>
      </c>
      <c r="B41" t="s">
        <v>19</v>
      </c>
      <c r="C41" s="73">
        <v>1.4744047619047618</v>
      </c>
      <c r="D41" s="73">
        <v>0.948041237113402</v>
      </c>
      <c r="E41" s="73">
        <v>1.002081165865862</v>
      </c>
      <c r="F41" s="73">
        <v>0.9631892760487145</v>
      </c>
    </row>
    <row r="42" spans="1:6" ht="15">
      <c r="A42" s="107"/>
      <c r="B42" t="s">
        <v>12</v>
      </c>
      <c r="C42" s="73">
        <v>1.0326910299003322</v>
      </c>
      <c r="D42" s="73">
        <v>0.681358024691358</v>
      </c>
      <c r="E42" s="73">
        <v>1.002081165865862</v>
      </c>
      <c r="F42" s="73">
        <v>0.9631892760487145</v>
      </c>
    </row>
    <row r="43" spans="1:6" ht="15">
      <c r="A43" s="107"/>
      <c r="B43" t="s">
        <v>21</v>
      </c>
      <c r="C43" s="73">
        <v>1.3741752577319586</v>
      </c>
      <c r="D43" s="73">
        <v>0.8652551020408163</v>
      </c>
      <c r="E43" s="73">
        <v>1.002081165865862</v>
      </c>
      <c r="F43" s="73">
        <v>0.9631892760487145</v>
      </c>
    </row>
    <row r="44" spans="1:6" ht="15">
      <c r="A44" s="107"/>
      <c r="B44" t="s">
        <v>22</v>
      </c>
      <c r="C44" s="73">
        <v>0.6339714993804213</v>
      </c>
      <c r="D44" s="73">
        <v>0.5370388349514563</v>
      </c>
      <c r="E44" s="73">
        <v>1.002081165865862</v>
      </c>
      <c r="F44" s="73">
        <v>0.9631892760487145</v>
      </c>
    </row>
    <row r="45" spans="1:6" ht="15">
      <c r="A45" s="107"/>
      <c r="B45" t="s">
        <v>18</v>
      </c>
      <c r="C45" s="73">
        <v>1.1028333333333333</v>
      </c>
      <c r="D45" s="73">
        <v>0.6809798270893372</v>
      </c>
      <c r="E45" s="73">
        <v>1.002081165865862</v>
      </c>
      <c r="F45" s="73">
        <v>0.9631892760487145</v>
      </c>
    </row>
    <row r="46" spans="1:6" ht="15">
      <c r="A46" s="107"/>
      <c r="B46" t="s">
        <v>13</v>
      </c>
      <c r="C46" s="73">
        <v>0.8707117437722419</v>
      </c>
      <c r="D46" s="73">
        <v>1.1894223826714803</v>
      </c>
      <c r="E46" s="73">
        <v>1.002081165865862</v>
      </c>
      <c r="F46" s="73">
        <v>0.9631892760487145</v>
      </c>
    </row>
    <row r="47" spans="1:6" ht="15">
      <c r="A47" s="107"/>
      <c r="B47" t="s">
        <v>20</v>
      </c>
      <c r="C47" s="73">
        <v>1.5090992946283235</v>
      </c>
      <c r="D47" s="73">
        <v>1.0189651355838407</v>
      </c>
      <c r="E47" s="73">
        <v>1.002081165865862</v>
      </c>
      <c r="F47" s="73">
        <v>0.9631892760487145</v>
      </c>
    </row>
    <row r="48" spans="1:6" ht="15">
      <c r="A48" s="107"/>
      <c r="B48" t="s">
        <v>15</v>
      </c>
      <c r="C48" s="73">
        <v>0.8360975609756098</v>
      </c>
      <c r="D48" s="73">
        <v>0.9950375939849624</v>
      </c>
      <c r="E48" s="73">
        <v>1.002081165865862</v>
      </c>
      <c r="F48" s="73">
        <v>0.9631892760487145</v>
      </c>
    </row>
    <row r="49" spans="1:6" ht="15">
      <c r="A49" s="107"/>
      <c r="B49" t="s">
        <v>16</v>
      </c>
      <c r="C49" s="73">
        <v>0.6739672801635992</v>
      </c>
      <c r="D49" s="73">
        <v>0.6439230769230769</v>
      </c>
      <c r="E49" s="73">
        <v>1.002081165865862</v>
      </c>
      <c r="F49" s="73">
        <v>0.9631892760487145</v>
      </c>
    </row>
    <row r="50" spans="1:6" ht="15">
      <c r="A50" s="107"/>
      <c r="B50" t="s">
        <v>14</v>
      </c>
      <c r="C50" s="73">
        <v>1.5552222222222223</v>
      </c>
      <c r="D50" s="73">
        <v>1.189760479041916</v>
      </c>
      <c r="E50" s="73">
        <v>1.002081165865862</v>
      </c>
      <c r="F50" s="73">
        <v>0.9631892760487145</v>
      </c>
    </row>
    <row r="51" spans="1:6" ht="15">
      <c r="A51" s="107"/>
      <c r="B51" t="s">
        <v>17</v>
      </c>
      <c r="C51" s="73">
        <v>0.4063986013986014</v>
      </c>
      <c r="D51" s="73">
        <v>0.6082464454976303</v>
      </c>
      <c r="E51" s="73">
        <v>1.002081165865862</v>
      </c>
      <c r="F51" s="73">
        <v>0.9631892760487145</v>
      </c>
    </row>
    <row r="52" spans="1:6" ht="15">
      <c r="A52" s="107"/>
      <c r="B52" t="s">
        <v>23</v>
      </c>
      <c r="C52" s="73">
        <v>0.5356284916201117</v>
      </c>
      <c r="D52" s="73">
        <v>0.6646164574616457</v>
      </c>
      <c r="E52" s="73">
        <v>1.002081165865862</v>
      </c>
      <c r="F52" s="73">
        <v>0.9631892760487145</v>
      </c>
    </row>
    <row r="53" spans="1:6" ht="15.75" thickBot="1">
      <c r="A53" s="107"/>
      <c r="B53" s="89" t="s">
        <v>46</v>
      </c>
      <c r="C53" s="104">
        <v>0.9963223763570567</v>
      </c>
      <c r="D53" s="104">
        <v>0.8174149314372778</v>
      </c>
      <c r="E53" s="104">
        <v>1.002081165865862</v>
      </c>
      <c r="F53" s="104">
        <v>0.9631892760487145</v>
      </c>
    </row>
    <row r="54" spans="1:6" ht="15.75" thickBot="1">
      <c r="A54" s="90" t="s">
        <v>35</v>
      </c>
      <c r="B54" s="59"/>
      <c r="C54" s="99">
        <v>1.002081165865862</v>
      </c>
      <c r="D54" s="99">
        <v>0.9631892760487145</v>
      </c>
      <c r="E54" s="99">
        <v>1.002081165865862</v>
      </c>
      <c r="F54" s="99">
        <v>0.9631892760487145</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C26"/>
  <sheetViews>
    <sheetView zoomScalePageLayoutView="0" workbookViewId="0" topLeftCell="A1">
      <selection activeCell="AC4" sqref="AC4:AC26"/>
    </sheetView>
  </sheetViews>
  <sheetFormatPr defaultColWidth="9.140625" defaultRowHeight="15"/>
  <cols>
    <col min="2" max="2" width="11.140625" style="0" customWidth="1"/>
    <col min="6" max="10" width="12.8515625" style="0" customWidth="1"/>
    <col min="19" max="19" width="12.7109375" style="0" customWidth="1"/>
    <col min="20" max="27" width="12.28125" style="0" customWidth="1"/>
    <col min="28" max="28" width="12.57421875" style="0" customWidth="1"/>
    <col min="29" max="29" width="11.8515625" style="0" customWidth="1"/>
  </cols>
  <sheetData>
    <row r="1" spans="1:18" ht="18.75">
      <c r="A1" s="56" t="s">
        <v>38</v>
      </c>
      <c r="N1" s="60"/>
      <c r="R1" s="56" t="s">
        <v>38</v>
      </c>
    </row>
    <row r="2" spans="1:18" ht="18.75">
      <c r="A2">
        <v>2013</v>
      </c>
      <c r="N2" s="60"/>
      <c r="R2" s="119">
        <v>2012</v>
      </c>
    </row>
    <row r="3" spans="1:29" ht="96.75" thickBot="1">
      <c r="A3" s="47">
        <v>2013</v>
      </c>
      <c r="B3" s="47" t="s">
        <v>25</v>
      </c>
      <c r="C3" s="48" t="s">
        <v>26</v>
      </c>
      <c r="D3" s="48" t="s">
        <v>36</v>
      </c>
      <c r="E3" s="48" t="s">
        <v>37</v>
      </c>
      <c r="F3" s="51" t="s">
        <v>27</v>
      </c>
      <c r="G3" s="52" t="s">
        <v>29</v>
      </c>
      <c r="H3" s="52" t="s">
        <v>28</v>
      </c>
      <c r="I3" s="52" t="s">
        <v>31</v>
      </c>
      <c r="J3" s="52" t="s">
        <v>30</v>
      </c>
      <c r="K3" s="50" t="s">
        <v>1</v>
      </c>
      <c r="L3" s="50" t="s">
        <v>49</v>
      </c>
      <c r="O3" s="60"/>
      <c r="R3" s="47">
        <v>2012</v>
      </c>
      <c r="S3" s="47" t="s">
        <v>25</v>
      </c>
      <c r="T3" s="141" t="s">
        <v>26</v>
      </c>
      <c r="U3" s="141" t="s">
        <v>36</v>
      </c>
      <c r="V3" s="141" t="s">
        <v>37</v>
      </c>
      <c r="W3" s="142" t="s">
        <v>27</v>
      </c>
      <c r="X3" s="143" t="s">
        <v>29</v>
      </c>
      <c r="Y3" s="143" t="s">
        <v>28</v>
      </c>
      <c r="Z3" s="143" t="s">
        <v>31</v>
      </c>
      <c r="AA3" s="143" t="s">
        <v>30</v>
      </c>
      <c r="AB3" s="141" t="s">
        <v>1</v>
      </c>
      <c r="AC3" s="143" t="s">
        <v>64</v>
      </c>
    </row>
    <row r="4" spans="1:29" ht="15">
      <c r="A4" s="20" t="s">
        <v>7</v>
      </c>
      <c r="B4" s="21" t="s">
        <v>2</v>
      </c>
      <c r="C4" s="144">
        <v>1181</v>
      </c>
      <c r="D4" s="145">
        <v>3518</v>
      </c>
      <c r="E4" s="145">
        <v>2706</v>
      </c>
      <c r="F4" s="146">
        <v>4893.5</v>
      </c>
      <c r="G4" s="147">
        <v>98476.28</v>
      </c>
      <c r="H4" s="147">
        <v>77131.37000000001</v>
      </c>
      <c r="I4" s="147">
        <v>21344.90999999999</v>
      </c>
      <c r="J4" s="147">
        <v>3170.1499999999996</v>
      </c>
      <c r="K4" s="128">
        <v>0.7691870380898238</v>
      </c>
      <c r="L4" s="159">
        <v>0.9011227970437747</v>
      </c>
      <c r="O4" s="60"/>
      <c r="R4" s="20" t="s">
        <v>7</v>
      </c>
      <c r="S4" s="135" t="s">
        <v>2</v>
      </c>
      <c r="T4" s="144">
        <v>988</v>
      </c>
      <c r="U4" s="145">
        <v>3264</v>
      </c>
      <c r="V4" s="145">
        <v>2564</v>
      </c>
      <c r="W4" s="146">
        <v>4684.7</v>
      </c>
      <c r="X4" s="147">
        <v>78974.13</v>
      </c>
      <c r="Y4" s="147">
        <v>60972.05</v>
      </c>
      <c r="Z4" s="147">
        <v>18002.08</v>
      </c>
      <c r="AA4" s="147">
        <v>2699.11</v>
      </c>
      <c r="AB4" s="128">
        <v>0.7856718192627824</v>
      </c>
      <c r="AC4" s="159">
        <v>0.8269332107843138</v>
      </c>
    </row>
    <row r="5" spans="1:29" ht="15">
      <c r="A5" s="25" t="s">
        <v>5</v>
      </c>
      <c r="B5" s="26" t="s">
        <v>2</v>
      </c>
      <c r="C5" s="148">
        <v>13</v>
      </c>
      <c r="D5" s="149">
        <v>56</v>
      </c>
      <c r="E5" s="149">
        <v>1</v>
      </c>
      <c r="F5" s="54">
        <v>88</v>
      </c>
      <c r="G5" s="150">
        <v>1097.3</v>
      </c>
      <c r="H5" s="150">
        <v>877.55</v>
      </c>
      <c r="I5" s="150">
        <v>219.74999999999997</v>
      </c>
      <c r="J5" s="150">
        <v>36.36</v>
      </c>
      <c r="K5" s="129">
        <v>0.017857142857142856</v>
      </c>
      <c r="L5" s="160">
        <v>0.6492857142857142</v>
      </c>
      <c r="O5" s="60"/>
      <c r="R5" s="25" t="s">
        <v>5</v>
      </c>
      <c r="S5" s="136" t="s">
        <v>2</v>
      </c>
      <c r="T5" s="148">
        <v>10</v>
      </c>
      <c r="U5" s="149">
        <v>48</v>
      </c>
      <c r="V5" s="149">
        <v>0</v>
      </c>
      <c r="W5" s="54">
        <v>72</v>
      </c>
      <c r="X5" s="150">
        <v>835.13</v>
      </c>
      <c r="Y5" s="150">
        <v>634.08</v>
      </c>
      <c r="Z5" s="150">
        <v>201.04999999999995</v>
      </c>
      <c r="AA5" s="150">
        <v>64.42</v>
      </c>
      <c r="AB5" s="129">
        <v>0</v>
      </c>
      <c r="AC5" s="160">
        <v>1.3420833333333333</v>
      </c>
    </row>
    <row r="6" spans="1:29" ht="15.75" thickBot="1">
      <c r="A6" s="29" t="s">
        <v>6</v>
      </c>
      <c r="B6" s="30" t="s">
        <v>2</v>
      </c>
      <c r="C6" s="148">
        <v>832</v>
      </c>
      <c r="D6" s="149">
        <v>2204</v>
      </c>
      <c r="E6" s="149">
        <v>1893</v>
      </c>
      <c r="F6" s="54">
        <v>3094.5</v>
      </c>
      <c r="G6" s="150">
        <v>68192.4</v>
      </c>
      <c r="H6" s="150">
        <v>54636.200000000004</v>
      </c>
      <c r="I6" s="150">
        <v>13556.199999999997</v>
      </c>
      <c r="J6" s="150">
        <v>1965.93</v>
      </c>
      <c r="K6" s="130">
        <v>0.8588929219600726</v>
      </c>
      <c r="L6" s="160">
        <v>0.8919827586206897</v>
      </c>
      <c r="O6" s="60"/>
      <c r="R6" s="29" t="s">
        <v>6</v>
      </c>
      <c r="S6" s="137" t="s">
        <v>2</v>
      </c>
      <c r="T6" s="148">
        <v>767</v>
      </c>
      <c r="U6" s="149">
        <v>2220</v>
      </c>
      <c r="V6" s="149">
        <v>1621</v>
      </c>
      <c r="W6" s="54">
        <v>3266.5</v>
      </c>
      <c r="X6" s="150">
        <v>54607.2</v>
      </c>
      <c r="Y6" s="150">
        <v>43106.42</v>
      </c>
      <c r="Z6" s="150">
        <v>11500.779999999999</v>
      </c>
      <c r="AA6" s="150">
        <v>2185.71</v>
      </c>
      <c r="AB6" s="130">
        <v>0.7302078726227333</v>
      </c>
      <c r="AC6" s="160">
        <v>0.984554054054054</v>
      </c>
    </row>
    <row r="7" spans="1:29" ht="15.75" thickBot="1">
      <c r="A7" s="15" t="s">
        <v>33</v>
      </c>
      <c r="B7" s="16"/>
      <c r="C7" s="151">
        <v>2026</v>
      </c>
      <c r="D7" s="17">
        <v>5778</v>
      </c>
      <c r="E7" s="17">
        <v>4600</v>
      </c>
      <c r="F7" s="18">
        <v>8076</v>
      </c>
      <c r="G7" s="17">
        <v>167765.97999999998</v>
      </c>
      <c r="H7" s="17">
        <v>132645.12000000002</v>
      </c>
      <c r="I7" s="17">
        <v>35120.859999999986</v>
      </c>
      <c r="J7" s="17">
        <v>5172.44</v>
      </c>
      <c r="K7" s="131">
        <v>0.796123226029768</v>
      </c>
      <c r="L7" s="152">
        <v>0.8951955694011768</v>
      </c>
      <c r="O7" s="60"/>
      <c r="R7" s="15" t="s">
        <v>33</v>
      </c>
      <c r="S7" s="138"/>
      <c r="T7" s="151">
        <v>1763</v>
      </c>
      <c r="U7" s="17">
        <v>5532</v>
      </c>
      <c r="V7" s="17">
        <v>4189</v>
      </c>
      <c r="W7" s="18">
        <v>8023.2</v>
      </c>
      <c r="X7" s="17">
        <v>134416.46000000002</v>
      </c>
      <c r="Y7" s="17">
        <v>104712.55</v>
      </c>
      <c r="Z7" s="17">
        <v>29703.91</v>
      </c>
      <c r="AA7" s="17">
        <v>4949.24</v>
      </c>
      <c r="AB7" s="131">
        <v>0.7571856815376476</v>
      </c>
      <c r="AC7" s="152">
        <v>0.8946565437454808</v>
      </c>
    </row>
    <row r="8" spans="1:29" ht="15">
      <c r="A8" s="26" t="s">
        <v>10</v>
      </c>
      <c r="B8" s="26" t="s">
        <v>3</v>
      </c>
      <c r="C8" s="148">
        <v>1083</v>
      </c>
      <c r="D8" s="149">
        <v>2965</v>
      </c>
      <c r="E8" s="149">
        <v>2501</v>
      </c>
      <c r="F8" s="54">
        <v>4415</v>
      </c>
      <c r="G8" s="150">
        <v>89147.14</v>
      </c>
      <c r="H8" s="150">
        <v>70010.89</v>
      </c>
      <c r="I8" s="150">
        <v>19136.249999999996</v>
      </c>
      <c r="J8" s="150">
        <v>3094.52</v>
      </c>
      <c r="K8" s="132">
        <v>0.8435075885328837</v>
      </c>
      <c r="L8" s="160">
        <v>1.0436829679595279</v>
      </c>
      <c r="O8" s="60"/>
      <c r="R8" s="26" t="s">
        <v>10</v>
      </c>
      <c r="S8" s="136" t="s">
        <v>3</v>
      </c>
      <c r="T8" s="148">
        <v>1156</v>
      </c>
      <c r="U8" s="149">
        <v>3788</v>
      </c>
      <c r="V8" s="149">
        <v>2928</v>
      </c>
      <c r="W8" s="54">
        <v>5894.25</v>
      </c>
      <c r="X8" s="150">
        <v>96469.24</v>
      </c>
      <c r="Y8" s="150">
        <v>74262.36</v>
      </c>
      <c r="Z8" s="150">
        <v>22206.880000000005</v>
      </c>
      <c r="AA8" s="150">
        <v>4183.92</v>
      </c>
      <c r="AB8" s="132">
        <v>0.7728909465020576</v>
      </c>
      <c r="AC8" s="160">
        <v>1.104519535374868</v>
      </c>
    </row>
    <row r="9" spans="1:29" ht="15">
      <c r="A9" s="26" t="s">
        <v>11</v>
      </c>
      <c r="B9" s="26" t="s">
        <v>3</v>
      </c>
      <c r="C9" s="148">
        <v>1751</v>
      </c>
      <c r="D9" s="149">
        <v>5398</v>
      </c>
      <c r="E9" s="149">
        <v>1449</v>
      </c>
      <c r="F9" s="54">
        <v>8649.875</v>
      </c>
      <c r="G9" s="150">
        <v>157329.65000000002</v>
      </c>
      <c r="H9" s="150">
        <v>125562.46</v>
      </c>
      <c r="I9" s="150">
        <v>31767.190000000006</v>
      </c>
      <c r="J9" s="150">
        <v>6430.63</v>
      </c>
      <c r="K9" s="132">
        <v>0.26843275287143387</v>
      </c>
      <c r="L9" s="160">
        <v>1.191298629121897</v>
      </c>
      <c r="O9" s="60"/>
      <c r="R9" s="26" t="s">
        <v>11</v>
      </c>
      <c r="S9" s="136" t="s">
        <v>3</v>
      </c>
      <c r="T9" s="148">
        <v>1178</v>
      </c>
      <c r="U9" s="149">
        <v>4094</v>
      </c>
      <c r="V9" s="149">
        <v>382</v>
      </c>
      <c r="W9" s="54">
        <v>6653</v>
      </c>
      <c r="X9" s="150">
        <v>98952.169999997</v>
      </c>
      <c r="Y9" s="150">
        <v>78104.040000001</v>
      </c>
      <c r="Z9" s="150">
        <v>20848.129999996003</v>
      </c>
      <c r="AA9" s="150">
        <v>4676.88</v>
      </c>
      <c r="AB9" s="132">
        <v>0.09336437718277066</v>
      </c>
      <c r="AC9" s="160">
        <v>1.1423742061553492</v>
      </c>
    </row>
    <row r="10" spans="1:29" ht="15">
      <c r="A10" s="7" t="s">
        <v>9</v>
      </c>
      <c r="B10" s="7" t="s">
        <v>3</v>
      </c>
      <c r="C10" s="148">
        <v>837</v>
      </c>
      <c r="D10" s="149">
        <v>3056</v>
      </c>
      <c r="E10" s="149">
        <v>1743</v>
      </c>
      <c r="F10" s="54">
        <v>4458</v>
      </c>
      <c r="G10" s="150">
        <v>99260.53</v>
      </c>
      <c r="H10" s="150">
        <v>79333.23</v>
      </c>
      <c r="I10" s="150">
        <v>19927.300000000003</v>
      </c>
      <c r="J10" s="150">
        <v>2506.43</v>
      </c>
      <c r="K10" s="132">
        <v>0.5703534031413613</v>
      </c>
      <c r="L10" s="160">
        <v>0.8201668848167539</v>
      </c>
      <c r="O10" s="60"/>
      <c r="R10" s="7" t="s">
        <v>9</v>
      </c>
      <c r="S10" s="136" t="s">
        <v>3</v>
      </c>
      <c r="T10" s="148">
        <v>931</v>
      </c>
      <c r="U10" s="149">
        <v>3122</v>
      </c>
      <c r="V10" s="149">
        <v>1163</v>
      </c>
      <c r="W10" s="54">
        <v>4619.75</v>
      </c>
      <c r="X10" s="150">
        <v>87901.519999999</v>
      </c>
      <c r="Y10" s="150">
        <v>69340.64</v>
      </c>
      <c r="Z10" s="150">
        <v>18560.879999999</v>
      </c>
      <c r="AA10" s="150">
        <v>2763.33</v>
      </c>
      <c r="AB10" s="132">
        <v>0.3724202626641651</v>
      </c>
      <c r="AC10" s="160">
        <v>0.8851153106982703</v>
      </c>
    </row>
    <row r="11" spans="1:29" ht="15.75" thickBot="1">
      <c r="A11" s="11" t="s">
        <v>8</v>
      </c>
      <c r="B11" s="11" t="s">
        <v>3</v>
      </c>
      <c r="C11" s="148">
        <v>411</v>
      </c>
      <c r="D11" s="149">
        <v>1354</v>
      </c>
      <c r="E11" s="149">
        <v>1104</v>
      </c>
      <c r="F11" s="54">
        <v>2054.5</v>
      </c>
      <c r="G11" s="150">
        <v>38993.14</v>
      </c>
      <c r="H11" s="150">
        <v>30641.69</v>
      </c>
      <c r="I11" s="150">
        <v>8351.45</v>
      </c>
      <c r="J11" s="150">
        <v>1423.78</v>
      </c>
      <c r="K11" s="133">
        <v>0.8153618906942393</v>
      </c>
      <c r="L11" s="160">
        <v>1.051536189069424</v>
      </c>
      <c r="O11" s="60"/>
      <c r="R11" s="11" t="s">
        <v>8</v>
      </c>
      <c r="S11" s="139" t="s">
        <v>3</v>
      </c>
      <c r="T11" s="148">
        <v>408</v>
      </c>
      <c r="U11" s="149">
        <v>1205</v>
      </c>
      <c r="V11" s="149">
        <v>768</v>
      </c>
      <c r="W11" s="54">
        <v>1851.5</v>
      </c>
      <c r="X11" s="150">
        <v>26874.55</v>
      </c>
      <c r="Y11" s="150">
        <v>20821.79</v>
      </c>
      <c r="Z11" s="150">
        <v>6052.759999999998</v>
      </c>
      <c r="AA11" s="150">
        <v>1375.66</v>
      </c>
      <c r="AB11" s="133">
        <v>0.6370967741935484</v>
      </c>
      <c r="AC11" s="160">
        <v>1.1416265560165977</v>
      </c>
    </row>
    <row r="12" spans="1:29" ht="15.75" thickBot="1">
      <c r="A12" s="15" t="s">
        <v>32</v>
      </c>
      <c r="B12" s="16"/>
      <c r="C12" s="151">
        <v>4082</v>
      </c>
      <c r="D12" s="17">
        <v>12773</v>
      </c>
      <c r="E12" s="17">
        <v>6797</v>
      </c>
      <c r="F12" s="18">
        <v>19577.375</v>
      </c>
      <c r="G12" s="17">
        <v>384730.4600000001</v>
      </c>
      <c r="H12" s="17">
        <v>305548.27</v>
      </c>
      <c r="I12" s="17">
        <v>79182.19</v>
      </c>
      <c r="J12" s="17">
        <v>13455.36</v>
      </c>
      <c r="K12" s="131">
        <v>0.53213810381273</v>
      </c>
      <c r="L12" s="152">
        <v>1.0534220621623738</v>
      </c>
      <c r="O12" s="60"/>
      <c r="R12" s="15" t="s">
        <v>32</v>
      </c>
      <c r="S12" s="138"/>
      <c r="T12" s="151">
        <v>3655</v>
      </c>
      <c r="U12" s="17">
        <v>12209</v>
      </c>
      <c r="V12" s="17">
        <v>5211</v>
      </c>
      <c r="W12" s="18">
        <v>19018.5</v>
      </c>
      <c r="X12" s="17">
        <v>310197.47999999597</v>
      </c>
      <c r="Y12" s="17">
        <v>242528.83000000103</v>
      </c>
      <c r="Z12" s="17">
        <v>67668.649999995</v>
      </c>
      <c r="AA12" s="17">
        <v>12999.789999999999</v>
      </c>
      <c r="AB12" s="131">
        <v>0.42678089798508645</v>
      </c>
      <c r="AC12" s="152">
        <v>1.0647710705217461</v>
      </c>
    </row>
    <row r="13" spans="1:29" ht="15">
      <c r="A13" s="34" t="s">
        <v>19</v>
      </c>
      <c r="B13" s="34" t="s">
        <v>4</v>
      </c>
      <c r="C13" s="148">
        <v>23</v>
      </c>
      <c r="D13" s="149">
        <v>84</v>
      </c>
      <c r="E13" s="149">
        <v>46.00000000000001</v>
      </c>
      <c r="F13" s="54">
        <v>140</v>
      </c>
      <c r="G13" s="150">
        <v>2108.32</v>
      </c>
      <c r="H13" s="150">
        <v>1583.28</v>
      </c>
      <c r="I13" s="150">
        <v>525.0400000000002</v>
      </c>
      <c r="J13" s="150">
        <v>123.85</v>
      </c>
      <c r="K13" s="134">
        <v>0.5476190476190477</v>
      </c>
      <c r="L13" s="160">
        <v>1.4744047619047618</v>
      </c>
      <c r="O13" s="60"/>
      <c r="R13" s="34" t="s">
        <v>19</v>
      </c>
      <c r="S13" s="140" t="s">
        <v>4</v>
      </c>
      <c r="T13" s="148">
        <v>25</v>
      </c>
      <c r="U13" s="149">
        <v>97</v>
      </c>
      <c r="V13" s="149">
        <v>23</v>
      </c>
      <c r="W13" s="54">
        <v>157</v>
      </c>
      <c r="X13" s="150">
        <v>3924.91</v>
      </c>
      <c r="Y13" s="150">
        <v>3084.05</v>
      </c>
      <c r="Z13" s="150">
        <v>840.8599999999997</v>
      </c>
      <c r="AA13" s="150">
        <v>91.96</v>
      </c>
      <c r="AB13" s="134">
        <v>0.23469387755102042</v>
      </c>
      <c r="AC13" s="160">
        <v>0.948041237113402</v>
      </c>
    </row>
    <row r="14" spans="1:29" ht="15">
      <c r="A14" s="26" t="s">
        <v>12</v>
      </c>
      <c r="B14" s="26" t="s">
        <v>4</v>
      </c>
      <c r="C14" s="148">
        <v>136</v>
      </c>
      <c r="D14" s="149">
        <v>301</v>
      </c>
      <c r="E14" s="149">
        <v>129</v>
      </c>
      <c r="F14" s="54">
        <v>437</v>
      </c>
      <c r="G14" s="150">
        <v>8192.31</v>
      </c>
      <c r="H14" s="150">
        <v>6374.96</v>
      </c>
      <c r="I14" s="150">
        <v>1817.3499999999995</v>
      </c>
      <c r="J14" s="150">
        <v>310.84</v>
      </c>
      <c r="K14" s="132">
        <v>0.42857142857142855</v>
      </c>
      <c r="L14" s="160">
        <v>1.0326910299003322</v>
      </c>
      <c r="O14" s="60"/>
      <c r="R14" s="26" t="s">
        <v>12</v>
      </c>
      <c r="S14" s="136" t="s">
        <v>4</v>
      </c>
      <c r="T14" s="148">
        <v>104</v>
      </c>
      <c r="U14" s="149">
        <v>162</v>
      </c>
      <c r="V14" s="149">
        <v>56</v>
      </c>
      <c r="W14" s="54">
        <v>211.5</v>
      </c>
      <c r="X14" s="150">
        <v>6271.63</v>
      </c>
      <c r="Y14" s="150">
        <v>5133.85</v>
      </c>
      <c r="Z14" s="150">
        <v>1137.7799999999997</v>
      </c>
      <c r="AA14" s="150">
        <v>110.38</v>
      </c>
      <c r="AB14" s="132">
        <v>0.345679012345679</v>
      </c>
      <c r="AC14" s="160">
        <v>0.681358024691358</v>
      </c>
    </row>
    <row r="15" spans="1:29" ht="15">
      <c r="A15" s="7" t="s">
        <v>21</v>
      </c>
      <c r="B15" s="7" t="s">
        <v>4</v>
      </c>
      <c r="C15" s="148">
        <v>110</v>
      </c>
      <c r="D15" s="149">
        <v>194</v>
      </c>
      <c r="E15" s="149">
        <v>84</v>
      </c>
      <c r="F15" s="54">
        <v>247</v>
      </c>
      <c r="G15" s="150">
        <v>5089.98</v>
      </c>
      <c r="H15" s="150">
        <v>4043.78</v>
      </c>
      <c r="I15" s="150">
        <v>1046.1999999999994</v>
      </c>
      <c r="J15" s="150">
        <v>266.59</v>
      </c>
      <c r="K15" s="132">
        <v>0.4329896907216495</v>
      </c>
      <c r="L15" s="160">
        <v>1.3741752577319586</v>
      </c>
      <c r="O15" s="60"/>
      <c r="R15" s="7" t="s">
        <v>21</v>
      </c>
      <c r="S15" s="136" t="s">
        <v>4</v>
      </c>
      <c r="T15" s="148">
        <v>100</v>
      </c>
      <c r="U15" s="149">
        <v>196</v>
      </c>
      <c r="V15" s="149">
        <v>36</v>
      </c>
      <c r="W15" s="54">
        <v>259</v>
      </c>
      <c r="X15" s="150">
        <v>4644.26</v>
      </c>
      <c r="Y15" s="150">
        <v>3564.35</v>
      </c>
      <c r="Z15" s="150">
        <v>1079.9100000000003</v>
      </c>
      <c r="AA15" s="150">
        <v>169.59</v>
      </c>
      <c r="AB15" s="132">
        <v>0.18181818181818182</v>
      </c>
      <c r="AC15" s="160">
        <v>0.8652551020408163</v>
      </c>
    </row>
    <row r="16" spans="1:29" ht="15">
      <c r="A16" s="7" t="s">
        <v>22</v>
      </c>
      <c r="B16" s="7" t="s">
        <v>4</v>
      </c>
      <c r="C16" s="148">
        <v>312</v>
      </c>
      <c r="D16" s="149">
        <v>1614</v>
      </c>
      <c r="E16" s="149">
        <v>199</v>
      </c>
      <c r="F16" s="54">
        <v>2415</v>
      </c>
      <c r="G16" s="150">
        <v>104594.09</v>
      </c>
      <c r="H16" s="150">
        <v>89252.71</v>
      </c>
      <c r="I16" s="150">
        <v>15341.37999999999</v>
      </c>
      <c r="J16" s="150">
        <v>1023.23</v>
      </c>
      <c r="K16" s="132">
        <v>0.12329615861214374</v>
      </c>
      <c r="L16" s="160">
        <v>0.6339714993804213</v>
      </c>
      <c r="O16" s="60"/>
      <c r="R16" s="7" t="s">
        <v>22</v>
      </c>
      <c r="S16" s="136" t="s">
        <v>4</v>
      </c>
      <c r="T16" s="148">
        <v>290</v>
      </c>
      <c r="U16" s="149">
        <v>1236</v>
      </c>
      <c r="V16" s="149">
        <v>43</v>
      </c>
      <c r="W16" s="54">
        <v>1741</v>
      </c>
      <c r="X16" s="150">
        <v>47846.48</v>
      </c>
      <c r="Y16" s="150">
        <v>39955.41</v>
      </c>
      <c r="Z16" s="150">
        <v>7891.07</v>
      </c>
      <c r="AA16" s="150">
        <v>663.78</v>
      </c>
      <c r="AB16" s="132">
        <v>0.03453689167974882</v>
      </c>
      <c r="AC16" s="160">
        <v>0.5370388349514563</v>
      </c>
    </row>
    <row r="17" spans="1:29" ht="15">
      <c r="A17" s="7" t="s">
        <v>18</v>
      </c>
      <c r="B17" s="7" t="s">
        <v>4</v>
      </c>
      <c r="C17" s="148">
        <v>83</v>
      </c>
      <c r="D17" s="149">
        <v>300</v>
      </c>
      <c r="E17" s="149">
        <v>272</v>
      </c>
      <c r="F17" s="54">
        <v>486</v>
      </c>
      <c r="G17" s="150">
        <v>10260.87</v>
      </c>
      <c r="H17" s="150">
        <v>8358.16</v>
      </c>
      <c r="I17" s="150">
        <v>1902.710000000001</v>
      </c>
      <c r="J17" s="150">
        <v>330.85</v>
      </c>
      <c r="K17" s="132">
        <v>0.9066666666666666</v>
      </c>
      <c r="L17" s="160">
        <v>1.1028333333333333</v>
      </c>
      <c r="O17" s="60"/>
      <c r="R17" s="7" t="s">
        <v>18</v>
      </c>
      <c r="S17" s="136" t="s">
        <v>4</v>
      </c>
      <c r="T17" s="148">
        <v>126</v>
      </c>
      <c r="U17" s="149">
        <v>347</v>
      </c>
      <c r="V17" s="149">
        <v>289</v>
      </c>
      <c r="W17" s="54">
        <v>501</v>
      </c>
      <c r="X17" s="150">
        <v>11387.73</v>
      </c>
      <c r="Y17" s="150">
        <v>9119.66</v>
      </c>
      <c r="Z17" s="150">
        <v>2268.0699999999997</v>
      </c>
      <c r="AA17" s="150">
        <v>236.3</v>
      </c>
      <c r="AB17" s="132">
        <v>0.8333333333333334</v>
      </c>
      <c r="AC17" s="160">
        <v>0.6809798270893372</v>
      </c>
    </row>
    <row r="18" spans="1:29" ht="15">
      <c r="A18" s="7" t="s">
        <v>13</v>
      </c>
      <c r="B18" s="7" t="s">
        <v>4</v>
      </c>
      <c r="C18" s="148">
        <v>110</v>
      </c>
      <c r="D18" s="149">
        <v>281</v>
      </c>
      <c r="E18" s="149">
        <v>248</v>
      </c>
      <c r="F18" s="54">
        <v>408</v>
      </c>
      <c r="G18" s="150">
        <v>6493.1</v>
      </c>
      <c r="H18" s="150">
        <v>5095.92</v>
      </c>
      <c r="I18" s="150">
        <v>1397.1800000000003</v>
      </c>
      <c r="J18" s="150">
        <v>244.67</v>
      </c>
      <c r="K18" s="132">
        <v>0.8825622775800712</v>
      </c>
      <c r="L18" s="160">
        <v>0.8707117437722419</v>
      </c>
      <c r="O18" s="60"/>
      <c r="R18" s="7" t="s">
        <v>13</v>
      </c>
      <c r="S18" s="136" t="s">
        <v>4</v>
      </c>
      <c r="T18" s="148">
        <v>67</v>
      </c>
      <c r="U18" s="149">
        <v>277</v>
      </c>
      <c r="V18" s="149">
        <v>232</v>
      </c>
      <c r="W18" s="54">
        <v>459</v>
      </c>
      <c r="X18" s="150">
        <v>6679.9</v>
      </c>
      <c r="Y18" s="150">
        <v>5180.67</v>
      </c>
      <c r="Z18" s="150">
        <v>1499.2299999999996</v>
      </c>
      <c r="AA18" s="150">
        <v>329.47</v>
      </c>
      <c r="AB18" s="132">
        <v>0.8368794326241135</v>
      </c>
      <c r="AC18" s="160">
        <v>1.1894223826714803</v>
      </c>
    </row>
    <row r="19" spans="1:29" ht="15">
      <c r="A19" s="7" t="s">
        <v>20</v>
      </c>
      <c r="B19" s="7" t="s">
        <v>4</v>
      </c>
      <c r="C19" s="148">
        <v>629</v>
      </c>
      <c r="D19" s="149">
        <v>1843</v>
      </c>
      <c r="E19" s="149">
        <v>609</v>
      </c>
      <c r="F19" s="54">
        <v>2739.5</v>
      </c>
      <c r="G19" s="150">
        <v>52145.17</v>
      </c>
      <c r="H19" s="150">
        <v>41227.01</v>
      </c>
      <c r="I19" s="150">
        <v>10918.159999999996</v>
      </c>
      <c r="J19" s="150">
        <v>2781.27</v>
      </c>
      <c r="K19" s="132">
        <v>0.3304395008138904</v>
      </c>
      <c r="L19" s="160">
        <v>1.5090992946283235</v>
      </c>
      <c r="O19" s="60"/>
      <c r="R19" s="7" t="s">
        <v>20</v>
      </c>
      <c r="S19" s="136" t="s">
        <v>4</v>
      </c>
      <c r="T19" s="148">
        <v>678</v>
      </c>
      <c r="U19" s="149">
        <v>1807</v>
      </c>
      <c r="V19" s="149">
        <v>398</v>
      </c>
      <c r="W19" s="54">
        <v>2588</v>
      </c>
      <c r="X19" s="150">
        <v>41444.88</v>
      </c>
      <c r="Y19" s="150">
        <v>32671.72</v>
      </c>
      <c r="Z19" s="150">
        <v>8773.159999999996</v>
      </c>
      <c r="AA19" s="150">
        <v>1841.27</v>
      </c>
      <c r="AB19" s="132">
        <v>0.22002141327623126</v>
      </c>
      <c r="AC19" s="160">
        <v>1.0189651355838407</v>
      </c>
    </row>
    <row r="20" spans="1:29" ht="15">
      <c r="A20" s="7" t="s">
        <v>15</v>
      </c>
      <c r="B20" s="7" t="s">
        <v>4</v>
      </c>
      <c r="C20" s="148">
        <v>103</v>
      </c>
      <c r="D20" s="149">
        <v>164</v>
      </c>
      <c r="E20" s="149">
        <v>53</v>
      </c>
      <c r="F20" s="54">
        <v>227</v>
      </c>
      <c r="G20" s="150">
        <v>5766.15</v>
      </c>
      <c r="H20" s="150">
        <v>4802.61</v>
      </c>
      <c r="I20" s="150">
        <v>963.54</v>
      </c>
      <c r="J20" s="150">
        <v>137.12</v>
      </c>
      <c r="K20" s="132">
        <v>0.3231707317073171</v>
      </c>
      <c r="L20" s="160">
        <v>0.8360975609756098</v>
      </c>
      <c r="O20" s="60"/>
      <c r="R20" s="7" t="s">
        <v>15</v>
      </c>
      <c r="S20" s="136" t="s">
        <v>4</v>
      </c>
      <c r="T20" s="148">
        <v>84</v>
      </c>
      <c r="U20" s="149">
        <v>133</v>
      </c>
      <c r="V20" s="149">
        <v>30</v>
      </c>
      <c r="W20" s="54">
        <v>186.5</v>
      </c>
      <c r="X20" s="150">
        <v>3671.15</v>
      </c>
      <c r="Y20" s="150">
        <v>2944.97</v>
      </c>
      <c r="Z20" s="150">
        <v>726.1800000000003</v>
      </c>
      <c r="AA20" s="150">
        <v>132.34</v>
      </c>
      <c r="AB20" s="132">
        <v>0.22556390977443608</v>
      </c>
      <c r="AC20" s="160">
        <v>0.9950375939849624</v>
      </c>
    </row>
    <row r="21" spans="1:29" ht="15">
      <c r="A21" s="7" t="s">
        <v>16</v>
      </c>
      <c r="B21" s="7" t="s">
        <v>4</v>
      </c>
      <c r="C21" s="148">
        <v>146</v>
      </c>
      <c r="D21" s="149">
        <v>489</v>
      </c>
      <c r="E21" s="149">
        <v>469</v>
      </c>
      <c r="F21" s="54">
        <v>727.5</v>
      </c>
      <c r="G21" s="150">
        <v>26430.98</v>
      </c>
      <c r="H21" s="150">
        <v>22335.9</v>
      </c>
      <c r="I21" s="150">
        <v>4095.079999999998</v>
      </c>
      <c r="J21" s="150">
        <v>329.57</v>
      </c>
      <c r="K21" s="132">
        <v>0.9591002044989775</v>
      </c>
      <c r="L21" s="160">
        <v>0.6739672801635992</v>
      </c>
      <c r="O21" s="60"/>
      <c r="R21" s="7" t="s">
        <v>16</v>
      </c>
      <c r="S21" s="136" t="s">
        <v>4</v>
      </c>
      <c r="T21" s="148">
        <v>145</v>
      </c>
      <c r="U21" s="149">
        <v>390</v>
      </c>
      <c r="V21" s="149">
        <v>371</v>
      </c>
      <c r="W21" s="54">
        <v>564</v>
      </c>
      <c r="X21" s="150">
        <v>20024.66</v>
      </c>
      <c r="Y21" s="150">
        <v>16632.9</v>
      </c>
      <c r="Z21" s="150">
        <v>3391.7599999999984</v>
      </c>
      <c r="AA21" s="150">
        <v>251.13</v>
      </c>
      <c r="AB21" s="132">
        <v>0.9518987341772152</v>
      </c>
      <c r="AC21" s="160">
        <v>0.6439230769230769</v>
      </c>
    </row>
    <row r="22" spans="1:29" ht="15">
      <c r="A22" s="7" t="s">
        <v>14</v>
      </c>
      <c r="B22" s="7" t="s">
        <v>4</v>
      </c>
      <c r="C22" s="148">
        <v>86</v>
      </c>
      <c r="D22" s="149">
        <v>360</v>
      </c>
      <c r="E22" s="149">
        <v>169</v>
      </c>
      <c r="F22" s="54">
        <v>516.75</v>
      </c>
      <c r="G22" s="150">
        <v>13232.83</v>
      </c>
      <c r="H22" s="150">
        <v>10365.04</v>
      </c>
      <c r="I22" s="150">
        <v>2867.789999999999</v>
      </c>
      <c r="J22" s="150">
        <v>559.88</v>
      </c>
      <c r="K22" s="132">
        <v>0.46944444444444444</v>
      </c>
      <c r="L22" s="160">
        <v>1.5552222222222223</v>
      </c>
      <c r="O22" s="60"/>
      <c r="R22" s="7" t="s">
        <v>14</v>
      </c>
      <c r="S22" s="136" t="s">
        <v>4</v>
      </c>
      <c r="T22" s="148">
        <v>97</v>
      </c>
      <c r="U22" s="149">
        <v>334</v>
      </c>
      <c r="V22" s="149">
        <v>174</v>
      </c>
      <c r="W22" s="54">
        <v>437.5</v>
      </c>
      <c r="X22" s="150">
        <v>6915.94</v>
      </c>
      <c r="Y22" s="150">
        <v>5110.77</v>
      </c>
      <c r="Z22" s="150">
        <v>1805.1699999999992</v>
      </c>
      <c r="AA22" s="150">
        <v>397.38</v>
      </c>
      <c r="AB22" s="132">
        <v>0.521865889212828</v>
      </c>
      <c r="AC22" s="160">
        <v>1.189760479041916</v>
      </c>
    </row>
    <row r="23" spans="1:29" ht="15">
      <c r="A23" s="7" t="s">
        <v>17</v>
      </c>
      <c r="B23" s="7" t="s">
        <v>4</v>
      </c>
      <c r="C23" s="148">
        <v>115</v>
      </c>
      <c r="D23" s="149">
        <v>286</v>
      </c>
      <c r="E23" s="149">
        <v>176</v>
      </c>
      <c r="F23" s="54">
        <v>389.75</v>
      </c>
      <c r="G23" s="150">
        <v>12226.56</v>
      </c>
      <c r="H23" s="150">
        <v>10518.38</v>
      </c>
      <c r="I23" s="150">
        <v>1708.1800000000003</v>
      </c>
      <c r="J23" s="150">
        <v>116.23</v>
      </c>
      <c r="K23" s="132">
        <v>0.6153846153846154</v>
      </c>
      <c r="L23" s="160">
        <v>0.4063986013986014</v>
      </c>
      <c r="O23" s="60"/>
      <c r="R23" s="7" t="s">
        <v>17</v>
      </c>
      <c r="S23" s="136" t="s">
        <v>4</v>
      </c>
      <c r="T23" s="148">
        <v>86</v>
      </c>
      <c r="U23" s="149">
        <v>211</v>
      </c>
      <c r="V23" s="149">
        <v>132</v>
      </c>
      <c r="W23" s="54">
        <v>289.25</v>
      </c>
      <c r="X23" s="150">
        <v>7279.69</v>
      </c>
      <c r="Y23" s="150">
        <v>6046.3</v>
      </c>
      <c r="Z23" s="150">
        <v>1233.3899999999994</v>
      </c>
      <c r="AA23" s="150">
        <v>128.34</v>
      </c>
      <c r="AB23" s="132">
        <v>0.6244131455399061</v>
      </c>
      <c r="AC23" s="160">
        <v>0.6082464454976303</v>
      </c>
    </row>
    <row r="24" spans="1:29" ht="15.75" thickBot="1">
      <c r="A24" s="7" t="s">
        <v>23</v>
      </c>
      <c r="B24" s="11" t="s">
        <v>4</v>
      </c>
      <c r="C24" s="148">
        <v>243</v>
      </c>
      <c r="D24" s="149">
        <v>716</v>
      </c>
      <c r="E24" s="149">
        <v>694</v>
      </c>
      <c r="F24" s="54">
        <v>1163</v>
      </c>
      <c r="G24" s="150">
        <v>35786.83</v>
      </c>
      <c r="H24" s="150">
        <v>30491.21</v>
      </c>
      <c r="I24" s="150">
        <v>5295.620000000003</v>
      </c>
      <c r="J24" s="150">
        <v>383.51</v>
      </c>
      <c r="K24" s="133">
        <v>0.9692737430167597</v>
      </c>
      <c r="L24" s="160">
        <v>0.5356284916201117</v>
      </c>
      <c r="O24" s="60"/>
      <c r="R24" s="7" t="s">
        <v>23</v>
      </c>
      <c r="S24" s="139" t="s">
        <v>4</v>
      </c>
      <c r="T24" s="148">
        <v>262</v>
      </c>
      <c r="U24" s="149">
        <v>717</v>
      </c>
      <c r="V24" s="149">
        <v>650</v>
      </c>
      <c r="W24" s="54">
        <v>1107</v>
      </c>
      <c r="X24" s="150">
        <v>26251.8</v>
      </c>
      <c r="Y24" s="150">
        <v>21948.15</v>
      </c>
      <c r="Z24" s="150">
        <v>4303.649999999998</v>
      </c>
      <c r="AA24" s="150">
        <v>476.53</v>
      </c>
      <c r="AB24" s="133">
        <v>0.90625</v>
      </c>
      <c r="AC24" s="160">
        <v>0.6646164574616457</v>
      </c>
    </row>
    <row r="25" spans="1:29" ht="15.75" thickBot="1">
      <c r="A25" s="15" t="s">
        <v>34</v>
      </c>
      <c r="B25" s="38"/>
      <c r="C25" s="151">
        <v>2096</v>
      </c>
      <c r="D25" s="17">
        <v>6632</v>
      </c>
      <c r="E25" s="17">
        <v>3148</v>
      </c>
      <c r="F25" s="18">
        <v>9896.5</v>
      </c>
      <c r="G25" s="17">
        <v>282327.18999999994</v>
      </c>
      <c r="H25" s="17">
        <v>234448.96</v>
      </c>
      <c r="I25" s="17">
        <v>47878.22999999999</v>
      </c>
      <c r="J25" s="17">
        <v>6607.61</v>
      </c>
      <c r="K25" s="131">
        <v>0.4746682750301568</v>
      </c>
      <c r="L25" s="152">
        <v>0.9963223763570567</v>
      </c>
      <c r="O25" s="60"/>
      <c r="R25" s="15" t="s">
        <v>34</v>
      </c>
      <c r="S25" s="38"/>
      <c r="T25" s="151">
        <v>2063</v>
      </c>
      <c r="U25" s="17">
        <v>5907</v>
      </c>
      <c r="V25" s="17">
        <v>2426</v>
      </c>
      <c r="W25" s="18">
        <v>8500.75</v>
      </c>
      <c r="X25" s="17">
        <v>186343.03</v>
      </c>
      <c r="Y25" s="17">
        <v>151392.80000000002</v>
      </c>
      <c r="Z25" s="17">
        <v>34950.22999999999</v>
      </c>
      <c r="AA25" s="17">
        <v>4828.47</v>
      </c>
      <c r="AB25" s="131">
        <v>0.4106759213353165</v>
      </c>
      <c r="AC25" s="152">
        <v>0.8174149314372778</v>
      </c>
    </row>
    <row r="26" spans="1:29" ht="15.75" thickBot="1">
      <c r="A26" s="15" t="s">
        <v>61</v>
      </c>
      <c r="B26" s="15"/>
      <c r="C26" s="151">
        <v>7160</v>
      </c>
      <c r="D26" s="17">
        <v>25183</v>
      </c>
      <c r="E26" s="17">
        <v>14544.999999999998</v>
      </c>
      <c r="F26" s="18">
        <v>37549.875</v>
      </c>
      <c r="G26" s="17">
        <v>834823.63</v>
      </c>
      <c r="H26" s="17">
        <v>672642.35</v>
      </c>
      <c r="I26" s="17">
        <v>162181.28000000003</v>
      </c>
      <c r="J26" s="17">
        <v>25235.41</v>
      </c>
      <c r="K26" s="131">
        <v>0.577572171703133</v>
      </c>
      <c r="L26" s="152">
        <v>1.002081165865862</v>
      </c>
      <c r="R26" s="15" t="s">
        <v>65</v>
      </c>
      <c r="S26" s="38"/>
      <c r="T26" s="151">
        <v>7481</v>
      </c>
      <c r="U26" s="17">
        <v>23648</v>
      </c>
      <c r="V26" s="17">
        <v>11826</v>
      </c>
      <c r="W26" s="18">
        <v>35542.45</v>
      </c>
      <c r="X26" s="17">
        <v>630956.969999996</v>
      </c>
      <c r="Y26" s="17">
        <v>498634.1800000011</v>
      </c>
      <c r="Z26" s="17">
        <v>132322.789999995</v>
      </c>
      <c r="AA26" s="17">
        <v>22777.5</v>
      </c>
      <c r="AB26" s="131">
        <v>0.5</v>
      </c>
      <c r="AC26" s="152">
        <v>0.9631892760487145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Y56"/>
  <sheetViews>
    <sheetView zoomScale="70" zoomScaleNormal="70" zoomScalePageLayoutView="0" workbookViewId="0" topLeftCell="A4">
      <selection activeCell="E31" sqref="E31"/>
    </sheetView>
  </sheetViews>
  <sheetFormatPr defaultColWidth="9.140625" defaultRowHeight="15"/>
  <cols>
    <col min="1" max="1" width="13.421875" style="0" customWidth="1"/>
    <col min="2" max="2" width="11.57421875" style="0" customWidth="1"/>
    <col min="3" max="3" width="16.57421875" style="0" customWidth="1"/>
    <col min="4" max="4" width="14.00390625" style="0" customWidth="1"/>
    <col min="5" max="6" width="12.7109375" style="0" bestFit="1" customWidth="1"/>
    <col min="19" max="19" width="12.421875" style="0" customWidth="1"/>
  </cols>
  <sheetData>
    <row r="1" spans="1:25" ht="15">
      <c r="A1" s="58" t="s">
        <v>55</v>
      </c>
      <c r="Y1" s="58"/>
    </row>
    <row r="2" ht="21">
      <c r="A2" s="158" t="s">
        <v>50</v>
      </c>
    </row>
    <row r="5" spans="1:6" ht="60">
      <c r="A5" s="1" t="s">
        <v>39</v>
      </c>
      <c r="B5" s="1" t="s">
        <v>40</v>
      </c>
      <c r="C5" s="2" t="s">
        <v>48</v>
      </c>
      <c r="D5" s="2" t="s">
        <v>47</v>
      </c>
      <c r="E5" s="2" t="s">
        <v>62</v>
      </c>
      <c r="F5" s="2" t="s">
        <v>63</v>
      </c>
    </row>
    <row r="6" spans="1:6" ht="15">
      <c r="A6" s="167" t="s">
        <v>41</v>
      </c>
      <c r="B6" t="s">
        <v>7</v>
      </c>
      <c r="C6" s="101">
        <v>0.7992741181839915</v>
      </c>
      <c r="D6" s="101">
        <v>0.8061040893844821</v>
      </c>
      <c r="E6" s="101">
        <v>0.7037128831609076</v>
      </c>
      <c r="F6" s="101">
        <v>0.5</v>
      </c>
    </row>
    <row r="7" spans="1:6" ht="15">
      <c r="A7" s="168"/>
      <c r="B7" t="s">
        <v>5</v>
      </c>
      <c r="C7" s="101"/>
      <c r="D7" s="101"/>
      <c r="E7" s="101">
        <v>0.7037128831609076</v>
      </c>
      <c r="F7" s="101">
        <v>0.5</v>
      </c>
    </row>
    <row r="8" spans="1:6" ht="15">
      <c r="A8" s="168"/>
      <c r="B8" t="s">
        <v>6</v>
      </c>
      <c r="C8" s="101">
        <v>0.7848876404494382</v>
      </c>
      <c r="D8" s="101">
        <v>0.5715666272951788</v>
      </c>
      <c r="E8" s="101">
        <v>0.7037128831609076</v>
      </c>
      <c r="F8" s="101">
        <v>0.5</v>
      </c>
    </row>
    <row r="9" spans="1:6" ht="15">
      <c r="A9" s="169"/>
      <c r="B9" s="4" t="s">
        <v>42</v>
      </c>
      <c r="C9" s="102">
        <v>0.7952611536834188</v>
      </c>
      <c r="D9" s="102">
        <v>0.7374656296645455</v>
      </c>
      <c r="E9" s="102">
        <v>0.7037128831609076</v>
      </c>
      <c r="F9" s="102">
        <v>0.5</v>
      </c>
    </row>
    <row r="10" spans="1:6" ht="15">
      <c r="A10" s="170" t="s">
        <v>43</v>
      </c>
      <c r="B10" t="s">
        <v>10</v>
      </c>
      <c r="C10" s="101">
        <v>0.6797771222549983</v>
      </c>
      <c r="D10" s="101">
        <v>0.5044260843906757</v>
      </c>
      <c r="E10" s="101">
        <v>0.7037128831609076</v>
      </c>
      <c r="F10" s="101">
        <v>0.5</v>
      </c>
    </row>
    <row r="11" spans="1:6" ht="15">
      <c r="A11" s="168"/>
      <c r="B11" t="s">
        <v>11</v>
      </c>
      <c r="C11" s="101">
        <v>0.6392555723869292</v>
      </c>
      <c r="D11" s="101">
        <v>0.4628281491286124</v>
      </c>
      <c r="E11" s="101">
        <v>0.7037128831609076</v>
      </c>
      <c r="F11" s="101">
        <v>0.5</v>
      </c>
    </row>
    <row r="12" spans="1:6" ht="15">
      <c r="A12" s="168"/>
      <c r="B12" t="s">
        <v>9</v>
      </c>
      <c r="C12" s="101">
        <v>0.28358897474339756</v>
      </c>
      <c r="D12" s="101">
        <v>0.05153469485250209</v>
      </c>
      <c r="E12" s="101">
        <v>0.7037128831609076</v>
      </c>
      <c r="F12" s="101">
        <v>0.5</v>
      </c>
    </row>
    <row r="13" spans="1:6" ht="15">
      <c r="A13" s="168"/>
      <c r="B13" t="s">
        <v>8</v>
      </c>
      <c r="C13" s="101">
        <v>0.7783361751772413</v>
      </c>
      <c r="D13" s="101">
        <v>0.2937715939863666</v>
      </c>
      <c r="E13" s="101">
        <v>0.7037128831609076</v>
      </c>
      <c r="F13" s="101">
        <v>0.5</v>
      </c>
    </row>
    <row r="14" spans="1:6" ht="15">
      <c r="A14" s="169"/>
      <c r="B14" s="4" t="s">
        <v>44</v>
      </c>
      <c r="C14" s="102">
        <v>0.5638566871547499</v>
      </c>
      <c r="D14" s="102">
        <v>0.31275562860746914</v>
      </c>
      <c r="E14" s="102">
        <v>0.7037128831609076</v>
      </c>
      <c r="F14" s="102">
        <v>0.5</v>
      </c>
    </row>
    <row r="15" spans="1:6" ht="15">
      <c r="A15" s="170" t="s">
        <v>45</v>
      </c>
      <c r="B15" t="s">
        <v>19</v>
      </c>
      <c r="C15" s="101">
        <v>0.8324022346368715</v>
      </c>
      <c r="D15" s="101">
        <v>0.00819672131147541</v>
      </c>
      <c r="E15" s="101">
        <v>0.7037128831609076</v>
      </c>
      <c r="F15" s="101">
        <v>0.5</v>
      </c>
    </row>
    <row r="16" spans="1:6" ht="15">
      <c r="A16" s="168"/>
      <c r="B16" t="s">
        <v>12</v>
      </c>
      <c r="C16" s="101">
        <v>0.8224431818181818</v>
      </c>
      <c r="D16" s="101">
        <v>0.38636363636363635</v>
      </c>
      <c r="E16" s="101">
        <v>0.7037128831609076</v>
      </c>
      <c r="F16" s="101">
        <v>0.5</v>
      </c>
    </row>
    <row r="17" spans="1:6" ht="15">
      <c r="A17" s="168"/>
      <c r="B17" t="s">
        <v>21</v>
      </c>
      <c r="C17" s="101">
        <v>0.5306122448979592</v>
      </c>
      <c r="D17" s="101">
        <v>0.2916666666666667</v>
      </c>
      <c r="E17" s="101">
        <v>0.7037128831609076</v>
      </c>
      <c r="F17" s="101">
        <v>0.5</v>
      </c>
    </row>
    <row r="18" spans="1:6" ht="15">
      <c r="A18" s="168"/>
      <c r="B18" t="s">
        <v>22</v>
      </c>
      <c r="C18" s="101"/>
      <c r="D18" s="101">
        <v>0</v>
      </c>
      <c r="E18" s="101">
        <v>0.7037128831609076</v>
      </c>
      <c r="F18" s="101">
        <v>0.5</v>
      </c>
    </row>
    <row r="19" spans="1:6" ht="15">
      <c r="A19" s="168"/>
      <c r="B19" t="s">
        <v>18</v>
      </c>
      <c r="C19" s="101">
        <v>0.8502994011976048</v>
      </c>
      <c r="D19" s="101">
        <v>0.6308492201039861</v>
      </c>
      <c r="E19" s="101">
        <v>0.7037128831609076</v>
      </c>
      <c r="F19" s="101">
        <v>0.5</v>
      </c>
    </row>
    <row r="20" spans="1:6" ht="15">
      <c r="A20" s="168"/>
      <c r="B20" t="s">
        <v>13</v>
      </c>
      <c r="C20" s="101">
        <v>0.9991816693944353</v>
      </c>
      <c r="D20" s="101">
        <v>0.9930291508238276</v>
      </c>
      <c r="E20" s="101">
        <v>0.7037128831609076</v>
      </c>
      <c r="F20" s="101">
        <v>0.5</v>
      </c>
    </row>
    <row r="21" spans="1:6" ht="15">
      <c r="A21" s="168"/>
      <c r="B21" t="s">
        <v>20</v>
      </c>
      <c r="C21" s="101">
        <v>0.7405102675793404</v>
      </c>
      <c r="D21" s="101">
        <v>0.4857411469758696</v>
      </c>
      <c r="E21" s="101">
        <v>0.7037128831609076</v>
      </c>
      <c r="F21" s="101">
        <v>0.5</v>
      </c>
    </row>
    <row r="22" spans="1:6" ht="15">
      <c r="A22" s="168"/>
      <c r="B22" t="s">
        <v>15</v>
      </c>
      <c r="C22" s="101">
        <v>0.8639705882352942</v>
      </c>
      <c r="D22" s="101">
        <v>0.6742556917688266</v>
      </c>
      <c r="E22" s="101">
        <v>0.7037128831609076</v>
      </c>
      <c r="F22" s="101">
        <v>0.5</v>
      </c>
    </row>
    <row r="23" spans="1:6" ht="15">
      <c r="A23" s="168"/>
      <c r="B23" t="s">
        <v>16</v>
      </c>
      <c r="C23" s="101">
        <v>0.5171568627450981</v>
      </c>
      <c r="D23" s="101">
        <v>1</v>
      </c>
      <c r="E23" s="101">
        <v>0.7037128831609076</v>
      </c>
      <c r="F23" s="101">
        <v>0.5</v>
      </c>
    </row>
    <row r="24" spans="1:6" ht="15">
      <c r="A24" s="168"/>
      <c r="B24" t="s">
        <v>14</v>
      </c>
      <c r="C24" s="101">
        <v>0.8052959501557633</v>
      </c>
      <c r="D24" s="101">
        <v>0.6575342465753424</v>
      </c>
      <c r="E24" s="101">
        <v>0.7037128831609076</v>
      </c>
      <c r="F24" s="101">
        <v>0.5</v>
      </c>
    </row>
    <row r="25" spans="1:6" ht="15">
      <c r="A25" s="168"/>
      <c r="B25" t="s">
        <v>17</v>
      </c>
      <c r="C25" s="101"/>
      <c r="D25" s="101"/>
      <c r="E25" s="101">
        <v>0.7037128831609076</v>
      </c>
      <c r="F25" s="101">
        <v>0.5</v>
      </c>
    </row>
    <row r="26" spans="1:6" ht="15">
      <c r="A26" s="168"/>
      <c r="B26" t="s">
        <v>23</v>
      </c>
      <c r="C26" s="101">
        <v>0.9497063142437592</v>
      </c>
      <c r="D26" s="101">
        <v>0.8354572713643178</v>
      </c>
      <c r="E26" s="101">
        <v>0.7037128831609076</v>
      </c>
      <c r="F26" s="101">
        <v>0.5</v>
      </c>
    </row>
    <row r="27" spans="1:6" ht="15">
      <c r="A27" s="169"/>
      <c r="B27" s="4" t="s">
        <v>46</v>
      </c>
      <c r="C27" s="102">
        <v>0.8405561757840252</v>
      </c>
      <c r="D27" s="102">
        <v>0.6492786769880365</v>
      </c>
      <c r="E27" s="102">
        <v>0.7037128831609076</v>
      </c>
      <c r="F27" s="102">
        <v>0.5</v>
      </c>
    </row>
    <row r="28" spans="1:6" ht="22.5" customHeight="1">
      <c r="A28" s="53" t="s">
        <v>35</v>
      </c>
      <c r="B28" s="59"/>
      <c r="C28" s="103">
        <v>0.7037128831609076</v>
      </c>
      <c r="D28" s="103">
        <v>0.5550791220010209</v>
      </c>
      <c r="E28" s="103">
        <v>0.7037128831609076</v>
      </c>
      <c r="F28" s="103">
        <v>0.5</v>
      </c>
    </row>
    <row r="29" spans="3:4" ht="15">
      <c r="C29" s="3"/>
      <c r="D29" s="3"/>
    </row>
    <row r="33" spans="1:6" ht="105">
      <c r="A33" s="1" t="s">
        <v>39</v>
      </c>
      <c r="B33" s="1" t="s">
        <v>40</v>
      </c>
      <c r="C33" s="2" t="s">
        <v>59</v>
      </c>
      <c r="D33" s="2" t="s">
        <v>60</v>
      </c>
      <c r="E33" s="2" t="s">
        <v>62</v>
      </c>
      <c r="F33" s="2" t="s">
        <v>63</v>
      </c>
    </row>
    <row r="34" spans="1:6" ht="15">
      <c r="A34" s="167" t="s">
        <v>41</v>
      </c>
      <c r="B34" t="s">
        <v>7</v>
      </c>
      <c r="C34" s="73">
        <v>2.200591571947059</v>
      </c>
      <c r="D34" s="73">
        <v>2.0458461538461536</v>
      </c>
      <c r="E34" s="73">
        <v>2.175801739714418</v>
      </c>
      <c r="F34" s="73">
        <v>2.1041686333230256</v>
      </c>
    </row>
    <row r="35" spans="1:6" ht="15">
      <c r="A35" s="168"/>
      <c r="B35" t="s">
        <v>5</v>
      </c>
      <c r="C35" s="73"/>
      <c r="D35" s="73"/>
      <c r="E35" s="73">
        <v>2.175801739714418</v>
      </c>
      <c r="F35" s="73">
        <v>2.1041686333230256</v>
      </c>
    </row>
    <row r="36" spans="1:6" ht="15">
      <c r="A36" s="168"/>
      <c r="B36" t="s">
        <v>6</v>
      </c>
      <c r="C36" s="73">
        <v>2.3041550561797752</v>
      </c>
      <c r="D36" s="73">
        <v>2.1329065513801133</v>
      </c>
      <c r="E36" s="73">
        <v>2.175801739714418</v>
      </c>
      <c r="F36" s="73">
        <v>2.1041686333230256</v>
      </c>
    </row>
    <row r="37" spans="1:6" ht="15">
      <c r="A37" s="169"/>
      <c r="B37" s="4" t="s">
        <v>42</v>
      </c>
      <c r="C37" s="98">
        <v>2.2294795731277324</v>
      </c>
      <c r="D37" s="98">
        <v>2.0714838330585796</v>
      </c>
      <c r="E37" s="98">
        <v>2.175801739714418</v>
      </c>
      <c r="F37" s="98">
        <v>2.1041686333230256</v>
      </c>
    </row>
    <row r="38" spans="1:6" ht="15">
      <c r="A38" s="170" t="s">
        <v>43</v>
      </c>
      <c r="B38" t="s">
        <v>10</v>
      </c>
      <c r="C38" s="73">
        <v>2.3444608325139296</v>
      </c>
      <c r="D38" s="73">
        <v>2.324764347384459</v>
      </c>
      <c r="E38" s="73">
        <v>2.175801739714418</v>
      </c>
      <c r="F38" s="73">
        <v>2.1041686333230256</v>
      </c>
    </row>
    <row r="39" spans="1:6" ht="15">
      <c r="A39" s="168"/>
      <c r="B39" t="s">
        <v>11</v>
      </c>
      <c r="C39" s="73">
        <v>1.7486215104955638</v>
      </c>
      <c r="D39" s="73">
        <v>1.5193824656299302</v>
      </c>
      <c r="E39" s="73">
        <v>2.175801739714418</v>
      </c>
      <c r="F39" s="73">
        <v>2.1041686333230256</v>
      </c>
    </row>
    <row r="40" spans="1:6" ht="15">
      <c r="A40" s="168"/>
      <c r="B40" t="s">
        <v>9</v>
      </c>
      <c r="C40" s="73">
        <v>1.8758378503056163</v>
      </c>
      <c r="D40" s="73">
        <v>2.003012458935102</v>
      </c>
      <c r="E40" s="73">
        <v>2.175801739714418</v>
      </c>
      <c r="F40" s="73">
        <v>2.1041686333230256</v>
      </c>
    </row>
    <row r="41" spans="1:6" ht="15">
      <c r="A41" s="168"/>
      <c r="B41" t="s">
        <v>8</v>
      </c>
      <c r="C41" s="73">
        <v>2.4898680786143768</v>
      </c>
      <c r="D41" s="73">
        <v>2.608966711564364</v>
      </c>
      <c r="E41" s="73">
        <v>2.175801739714418</v>
      </c>
      <c r="F41" s="73">
        <v>2.1041686333230256</v>
      </c>
    </row>
    <row r="42" spans="1:6" ht="15">
      <c r="A42" s="169"/>
      <c r="B42" s="4" t="s">
        <v>44</v>
      </c>
      <c r="C42" s="98">
        <v>2.164348012137244</v>
      </c>
      <c r="D42" s="98">
        <v>2.2100586330793224</v>
      </c>
      <c r="E42" s="98">
        <v>2.175801739714418</v>
      </c>
      <c r="F42" s="98">
        <v>2.1041686333230256</v>
      </c>
    </row>
    <row r="43" spans="1:6" ht="15">
      <c r="A43" s="170" t="s">
        <v>45</v>
      </c>
      <c r="B43" t="s">
        <v>19</v>
      </c>
      <c r="C43" s="73">
        <v>2.8031843575418995</v>
      </c>
      <c r="D43" s="73">
        <v>1.9647540983606557</v>
      </c>
      <c r="E43" s="73">
        <v>2.175801739714418</v>
      </c>
      <c r="F43" s="73">
        <v>2.1041686333230256</v>
      </c>
    </row>
    <row r="44" spans="1:6" ht="15">
      <c r="A44" s="168"/>
      <c r="B44" t="s">
        <v>12</v>
      </c>
      <c r="C44" s="73">
        <v>1.6569034090909092</v>
      </c>
      <c r="D44" s="73">
        <v>1.7208641239570919</v>
      </c>
      <c r="E44" s="73">
        <v>2.175801739714418</v>
      </c>
      <c r="F44" s="73">
        <v>2.1041686333230256</v>
      </c>
    </row>
    <row r="45" spans="1:6" ht="15">
      <c r="A45" s="168"/>
      <c r="B45" t="s">
        <v>21</v>
      </c>
      <c r="C45" s="73">
        <v>3.592244897959184</v>
      </c>
      <c r="D45" s="73">
        <v>2.5813636363636365</v>
      </c>
      <c r="E45" s="73">
        <v>2.175801739714418</v>
      </c>
      <c r="F45" s="73">
        <v>2.1041686333230256</v>
      </c>
    </row>
    <row r="46" spans="1:6" ht="15">
      <c r="A46" s="168"/>
      <c r="B46" t="s">
        <v>22</v>
      </c>
      <c r="C46" s="73"/>
      <c r="D46" s="73">
        <v>6.88</v>
      </c>
      <c r="E46" s="73">
        <v>2.175801739714418</v>
      </c>
      <c r="F46" s="73">
        <v>2.1041686333230256</v>
      </c>
    </row>
    <row r="47" spans="1:6" ht="15">
      <c r="A47" s="168"/>
      <c r="B47" t="s">
        <v>18</v>
      </c>
      <c r="C47" s="73">
        <v>1.767005988023952</v>
      </c>
      <c r="D47" s="73">
        <v>1.6576376554174068</v>
      </c>
      <c r="E47" s="73">
        <v>2.175801739714418</v>
      </c>
      <c r="F47" s="73">
        <v>2.1041686333230256</v>
      </c>
    </row>
    <row r="48" spans="1:6" ht="15">
      <c r="A48" s="168"/>
      <c r="B48" t="s">
        <v>13</v>
      </c>
      <c r="C48" s="73">
        <v>2.106873977086743</v>
      </c>
      <c r="D48" s="73">
        <v>1.9991236413043478</v>
      </c>
      <c r="E48" s="73">
        <v>2.175801739714418</v>
      </c>
      <c r="F48" s="73">
        <v>2.1041686333230256</v>
      </c>
    </row>
    <row r="49" spans="1:6" ht="15">
      <c r="A49" s="168"/>
      <c r="B49" t="s">
        <v>20</v>
      </c>
      <c r="C49" s="73">
        <v>1.8364156813939017</v>
      </c>
      <c r="D49" s="73">
        <v>2.042989723827874</v>
      </c>
      <c r="E49" s="73">
        <v>2.175801739714418</v>
      </c>
      <c r="F49" s="73">
        <v>2.1041686333230256</v>
      </c>
    </row>
    <row r="50" spans="1:6" ht="15">
      <c r="A50" s="168"/>
      <c r="B50" t="s">
        <v>15</v>
      </c>
      <c r="C50" s="73">
        <v>1.9394669117647059</v>
      </c>
      <c r="D50" s="73">
        <v>1.317090909090909</v>
      </c>
      <c r="E50" s="73">
        <v>2.175801739714418</v>
      </c>
      <c r="F50" s="73">
        <v>2.1041686333230256</v>
      </c>
    </row>
    <row r="51" spans="1:6" ht="15">
      <c r="A51" s="168"/>
      <c r="B51" t="s">
        <v>16</v>
      </c>
      <c r="C51" s="73">
        <v>1.5084558823529413</v>
      </c>
      <c r="D51" s="73">
        <v>1.2334444444444446</v>
      </c>
      <c r="E51" s="73">
        <v>2.175801739714418</v>
      </c>
      <c r="F51" s="73">
        <v>2.1041686333230256</v>
      </c>
    </row>
    <row r="52" spans="1:6" ht="15">
      <c r="A52" s="168"/>
      <c r="B52" t="s">
        <v>14</v>
      </c>
      <c r="C52" s="73">
        <v>2.7917912772585667</v>
      </c>
      <c r="D52" s="73">
        <v>2.6535605006954106</v>
      </c>
      <c r="E52" s="73">
        <v>2.175801739714418</v>
      </c>
      <c r="F52" s="73">
        <v>2.1041686333230256</v>
      </c>
    </row>
    <row r="53" spans="1:6" ht="15">
      <c r="A53" s="168"/>
      <c r="B53" t="s">
        <v>17</v>
      </c>
      <c r="C53" s="73"/>
      <c r="D53" s="73"/>
      <c r="E53" s="73">
        <v>2.175801739714418</v>
      </c>
      <c r="F53" s="73">
        <v>2.1041686333230256</v>
      </c>
    </row>
    <row r="54" spans="1:6" ht="15">
      <c r="A54" s="168"/>
      <c r="B54" t="s">
        <v>23</v>
      </c>
      <c r="C54" s="73">
        <v>1.6603010279001469</v>
      </c>
      <c r="D54" s="73">
        <v>1.3402548497527578</v>
      </c>
      <c r="E54" s="73">
        <v>2.175801739714418</v>
      </c>
      <c r="F54" s="73">
        <v>2.1041686333230256</v>
      </c>
    </row>
    <row r="55" spans="1:6" ht="15">
      <c r="A55" s="169"/>
      <c r="B55" s="4" t="s">
        <v>46</v>
      </c>
      <c r="C55" s="98">
        <v>1.8879214452451032</v>
      </c>
      <c r="D55" s="98">
        <v>1.797513000638628</v>
      </c>
      <c r="E55" s="98">
        <v>2.175801739714418</v>
      </c>
      <c r="F55" s="98">
        <v>2.1041686333230256</v>
      </c>
    </row>
    <row r="56" spans="1:6" ht="15">
      <c r="A56" s="53" t="s">
        <v>35</v>
      </c>
      <c r="B56" s="59"/>
      <c r="C56" s="99">
        <v>2.175801739714418</v>
      </c>
      <c r="D56" s="99">
        <v>2.1041686333230256</v>
      </c>
      <c r="E56" s="99">
        <v>2.175801739714418</v>
      </c>
      <c r="F56" s="99">
        <v>2.1041686333230256</v>
      </c>
    </row>
  </sheetData>
  <sheetProtection/>
  <mergeCells count="6">
    <mergeCell ref="A34:A37"/>
    <mergeCell ref="A38:A42"/>
    <mergeCell ref="A43:A55"/>
    <mergeCell ref="A6:A9"/>
    <mergeCell ref="A10:A14"/>
    <mergeCell ref="A15:A27"/>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M75"/>
  <sheetViews>
    <sheetView zoomScale="85" zoomScaleNormal="85" zoomScalePageLayoutView="0" workbookViewId="0" topLeftCell="A35">
      <selection activeCell="E58" sqref="E58"/>
    </sheetView>
  </sheetViews>
  <sheetFormatPr defaultColWidth="9.140625" defaultRowHeight="15"/>
  <cols>
    <col min="3" max="4" width="12.7109375" style="0" customWidth="1"/>
    <col min="5" max="6" width="13.57421875" style="0" customWidth="1"/>
  </cols>
  <sheetData>
    <row r="1" ht="15">
      <c r="A1" s="58" t="s">
        <v>56</v>
      </c>
    </row>
    <row r="2" ht="18.75">
      <c r="A2" s="100" t="s">
        <v>66</v>
      </c>
    </row>
    <row r="5" spans="1:6" ht="75">
      <c r="A5" s="1" t="s">
        <v>39</v>
      </c>
      <c r="B5" s="1" t="s">
        <v>40</v>
      </c>
      <c r="C5" s="2" t="s">
        <v>48</v>
      </c>
      <c r="D5" s="2" t="s">
        <v>47</v>
      </c>
      <c r="E5" s="2" t="s">
        <v>62</v>
      </c>
      <c r="F5" s="2" t="s">
        <v>63</v>
      </c>
    </row>
    <row r="6" spans="1:6" ht="15">
      <c r="A6" s="167" t="s">
        <v>41</v>
      </c>
      <c r="B6" t="s">
        <v>7</v>
      </c>
      <c r="C6" s="101">
        <v>0.5319248096939568</v>
      </c>
      <c r="D6" s="101">
        <v>0.5347157933715978</v>
      </c>
      <c r="E6" s="101">
        <v>0.3181190021661299</v>
      </c>
      <c r="F6" s="101">
        <v>0.185</v>
      </c>
    </row>
    <row r="7" spans="1:6" ht="15">
      <c r="A7" s="168"/>
      <c r="B7" t="s">
        <v>5</v>
      </c>
      <c r="C7" s="101"/>
      <c r="D7" s="101"/>
      <c r="E7" s="101">
        <v>0.3181190021661299</v>
      </c>
      <c r="F7" s="101">
        <v>0.185</v>
      </c>
    </row>
    <row r="8" spans="1:6" ht="15">
      <c r="A8" s="168"/>
      <c r="B8" t="s">
        <v>6</v>
      </c>
      <c r="C8" s="101">
        <v>0.5854088833540888</v>
      </c>
      <c r="D8" s="101">
        <v>0.3891099041754592</v>
      </c>
      <c r="E8" s="101">
        <v>0.3181190021661299</v>
      </c>
      <c r="F8" s="101">
        <v>0.185</v>
      </c>
    </row>
    <row r="9" spans="1:6" ht="15">
      <c r="A9" s="169"/>
      <c r="B9" s="4" t="s">
        <v>42</v>
      </c>
      <c r="C9" s="102">
        <v>0.575668411373603</v>
      </c>
      <c r="D9" s="102">
        <v>0.41200816088603903</v>
      </c>
      <c r="E9" s="102">
        <v>0.3181190021661299</v>
      </c>
      <c r="F9" s="102">
        <v>0.185</v>
      </c>
    </row>
    <row r="10" spans="1:6" ht="15">
      <c r="A10" s="170" t="s">
        <v>43</v>
      </c>
      <c r="B10" t="s">
        <v>10</v>
      </c>
      <c r="C10" s="101">
        <v>0.49902992314006417</v>
      </c>
      <c r="D10" s="101">
        <v>0.12108604425953158</v>
      </c>
      <c r="E10" s="101">
        <v>0.3181190021661299</v>
      </c>
      <c r="F10" s="101">
        <v>0.185</v>
      </c>
    </row>
    <row r="11" spans="1:6" ht="15">
      <c r="A11" s="168"/>
      <c r="B11" t="s">
        <v>11</v>
      </c>
      <c r="C11" s="101">
        <v>0.05075</v>
      </c>
      <c r="D11" s="101">
        <v>0.04693703913783324</v>
      </c>
      <c r="E11" s="101">
        <v>0.3181190021661299</v>
      </c>
      <c r="F11" s="101">
        <v>0.185</v>
      </c>
    </row>
    <row r="12" spans="1:6" ht="15">
      <c r="A12" s="168"/>
      <c r="B12" t="s">
        <v>9</v>
      </c>
      <c r="C12" s="101">
        <v>0.26008956059333893</v>
      </c>
      <c r="D12" s="101">
        <v>0.12421925164905727</v>
      </c>
      <c r="E12" s="101">
        <v>0.3181190021661299</v>
      </c>
      <c r="F12" s="101">
        <v>0.185</v>
      </c>
    </row>
    <row r="13" spans="1:6" ht="15">
      <c r="A13" s="168"/>
      <c r="B13" t="s">
        <v>8</v>
      </c>
      <c r="C13" s="101">
        <v>0.21462739174219536</v>
      </c>
      <c r="D13" s="101">
        <v>0.22182099561516636</v>
      </c>
      <c r="E13" s="101">
        <v>0.3181190021661299</v>
      </c>
      <c r="F13" s="101">
        <v>0.185</v>
      </c>
    </row>
    <row r="14" spans="1:6" ht="15">
      <c r="A14" s="169"/>
      <c r="B14" s="4" t="s">
        <v>44</v>
      </c>
      <c r="C14" s="102">
        <v>0.31575258677812323</v>
      </c>
      <c r="D14" s="102">
        <v>0.12583659306813605</v>
      </c>
      <c r="E14" s="102">
        <v>0.3181190021661299</v>
      </c>
      <c r="F14" s="102">
        <v>0.185</v>
      </c>
    </row>
    <row r="15" spans="1:6" ht="15">
      <c r="A15" s="170" t="s">
        <v>45</v>
      </c>
      <c r="B15" t="s">
        <v>19</v>
      </c>
      <c r="C15" s="101">
        <v>0.05194805194805195</v>
      </c>
      <c r="D15" s="101">
        <v>0.025981205085682697</v>
      </c>
      <c r="E15" s="101">
        <v>0.3181190021661299</v>
      </c>
      <c r="F15" s="101">
        <v>0.185</v>
      </c>
    </row>
    <row r="16" spans="1:6" ht="15">
      <c r="A16" s="168"/>
      <c r="B16" t="s">
        <v>12</v>
      </c>
      <c r="C16" s="101">
        <v>0.15897435897435896</v>
      </c>
      <c r="D16" s="101">
        <v>0.17355371900826447</v>
      </c>
      <c r="E16" s="101">
        <v>0.3181190021661299</v>
      </c>
      <c r="F16" s="101">
        <v>0.185</v>
      </c>
    </row>
    <row r="17" spans="1:6" ht="15">
      <c r="A17" s="168"/>
      <c r="B17" t="s">
        <v>21</v>
      </c>
      <c r="C17" s="101">
        <v>0.006979341150195421</v>
      </c>
      <c r="D17" s="101">
        <v>0.0032679738562091504</v>
      </c>
      <c r="E17" s="101">
        <v>0.3181190021661299</v>
      </c>
      <c r="F17" s="101">
        <v>0.185</v>
      </c>
    </row>
    <row r="18" spans="1:6" ht="15">
      <c r="A18" s="168"/>
      <c r="B18" t="s">
        <v>22</v>
      </c>
      <c r="C18" s="101">
        <v>0.02666382252559727</v>
      </c>
      <c r="D18" s="101">
        <v>0.013228127175678811</v>
      </c>
      <c r="E18" s="101">
        <v>0.3181190021661299</v>
      </c>
      <c r="F18" s="101">
        <v>0.185</v>
      </c>
    </row>
    <row r="19" spans="1:6" ht="15">
      <c r="A19" s="168"/>
      <c r="B19" t="s">
        <v>18</v>
      </c>
      <c r="C19" s="101">
        <v>0.18213296398891968</v>
      </c>
      <c r="D19" s="101">
        <v>0.15904139433551198</v>
      </c>
      <c r="E19" s="101">
        <v>0.3181190021661299</v>
      </c>
      <c r="F19" s="101">
        <v>0.185</v>
      </c>
    </row>
    <row r="20" spans="1:6" ht="15">
      <c r="A20" s="168"/>
      <c r="B20" t="s">
        <v>13</v>
      </c>
      <c r="C20" s="101">
        <v>0.04107424960505529</v>
      </c>
      <c r="D20" s="101">
        <v>0.030138841855739926</v>
      </c>
      <c r="E20" s="101">
        <v>0.3181190021661299</v>
      </c>
      <c r="F20" s="101">
        <v>0.185</v>
      </c>
    </row>
    <row r="21" spans="1:6" ht="15">
      <c r="A21" s="168"/>
      <c r="B21" t="s">
        <v>20</v>
      </c>
      <c r="C21" s="101">
        <v>0.05518292682926829</v>
      </c>
      <c r="D21" s="101">
        <v>0.0044224491944824685</v>
      </c>
      <c r="E21" s="101">
        <v>0.3181190021661299</v>
      </c>
      <c r="F21" s="101">
        <v>0.185</v>
      </c>
    </row>
    <row r="22" spans="1:6" ht="15">
      <c r="A22" s="168"/>
      <c r="B22" t="s">
        <v>15</v>
      </c>
      <c r="C22" s="101">
        <v>0.27877795962902346</v>
      </c>
      <c r="D22" s="101">
        <v>0.2543352601156069</v>
      </c>
      <c r="E22" s="101">
        <v>0.3181190021661299</v>
      </c>
      <c r="F22" s="101">
        <v>0.185</v>
      </c>
    </row>
    <row r="23" spans="1:6" ht="15">
      <c r="A23" s="168"/>
      <c r="B23" t="s">
        <v>16</v>
      </c>
      <c r="C23" s="101">
        <v>0.3359190556492411</v>
      </c>
      <c r="D23" s="101">
        <v>0.4742314647377939</v>
      </c>
      <c r="E23" s="101">
        <v>0.3181190021661299</v>
      </c>
      <c r="F23" s="101">
        <v>0.185</v>
      </c>
    </row>
    <row r="24" spans="1:6" ht="15">
      <c r="A24" s="168"/>
      <c r="B24" t="s">
        <v>14</v>
      </c>
      <c r="C24" s="101">
        <v>0.06302021403091558</v>
      </c>
      <c r="D24" s="101">
        <v>0.05804635044401126</v>
      </c>
      <c r="E24" s="101">
        <v>0.3181190021661299</v>
      </c>
      <c r="F24" s="101">
        <v>0.185</v>
      </c>
    </row>
    <row r="25" spans="1:6" ht="15">
      <c r="A25" s="168"/>
      <c r="B25" t="s">
        <v>17</v>
      </c>
      <c r="C25" s="101">
        <v>0.007637752318603383</v>
      </c>
      <c r="D25" s="101">
        <v>0.01479591836734694</v>
      </c>
      <c r="E25" s="101">
        <v>0.3181190021661299</v>
      </c>
      <c r="F25" s="101">
        <v>0.185</v>
      </c>
    </row>
    <row r="26" spans="1:6" ht="15">
      <c r="A26" s="168"/>
      <c r="B26" t="s">
        <v>23</v>
      </c>
      <c r="C26" s="101">
        <v>0.24415405777166438</v>
      </c>
      <c r="D26" s="101">
        <v>0.3667458432304038</v>
      </c>
      <c r="E26" s="101">
        <v>0.3181190021661299</v>
      </c>
      <c r="F26" s="101">
        <v>0.185</v>
      </c>
    </row>
    <row r="27" spans="1:6" ht="15">
      <c r="A27" s="169"/>
      <c r="B27" s="4" t="s">
        <v>46</v>
      </c>
      <c r="C27" s="102">
        <v>0.10455982373790593</v>
      </c>
      <c r="D27" s="102">
        <v>0.10375951066686558</v>
      </c>
      <c r="E27" s="102">
        <v>0.3181190021661299</v>
      </c>
      <c r="F27" s="102">
        <v>0.185</v>
      </c>
    </row>
    <row r="28" spans="1:6" ht="15">
      <c r="A28" s="53" t="s">
        <v>35</v>
      </c>
      <c r="B28" s="59"/>
      <c r="C28" s="103">
        <v>0.3181190021661299</v>
      </c>
      <c r="D28" s="103">
        <v>0.18479373106148128</v>
      </c>
      <c r="E28" s="103">
        <v>0.3181190021661299</v>
      </c>
      <c r="F28" s="103">
        <v>0.185</v>
      </c>
    </row>
    <row r="29" spans="3:4" ht="15">
      <c r="C29" s="72"/>
      <c r="D29" s="72"/>
    </row>
    <row r="33" spans="1:6" ht="120">
      <c r="A33" s="1" t="s">
        <v>39</v>
      </c>
      <c r="B33" s="1" t="s">
        <v>40</v>
      </c>
      <c r="C33" s="2" t="s">
        <v>59</v>
      </c>
      <c r="D33" s="2" t="s">
        <v>60</v>
      </c>
      <c r="E33" s="2" t="s">
        <v>62</v>
      </c>
      <c r="F33" s="2" t="s">
        <v>63</v>
      </c>
    </row>
    <row r="34" spans="1:6" ht="15">
      <c r="A34" s="167" t="s">
        <v>41</v>
      </c>
      <c r="B34" t="s">
        <v>7</v>
      </c>
      <c r="C34" s="101">
        <v>0.9339878825539848</v>
      </c>
      <c r="D34" s="101">
        <v>0.5440992408813182</v>
      </c>
      <c r="E34" s="101">
        <v>0.9231970283908456</v>
      </c>
      <c r="F34" s="101">
        <v>0.902980848577685</v>
      </c>
    </row>
    <row r="35" spans="1:6" ht="15">
      <c r="A35" s="168"/>
      <c r="B35" t="s">
        <v>5</v>
      </c>
      <c r="C35" s="101"/>
      <c r="D35" s="101"/>
      <c r="E35" s="101">
        <v>0.9231970283908456</v>
      </c>
      <c r="F35" s="101">
        <v>0.902980848577685</v>
      </c>
    </row>
    <row r="36" spans="1:6" ht="15">
      <c r="A36" s="168"/>
      <c r="B36" t="s">
        <v>6</v>
      </c>
      <c r="C36" s="101">
        <v>1.0804258336792583</v>
      </c>
      <c r="D36" s="101">
        <v>0.9228740443491196</v>
      </c>
      <c r="E36" s="101">
        <v>0.9231970283908456</v>
      </c>
      <c r="F36" s="101">
        <v>0.902980848577685</v>
      </c>
    </row>
    <row r="37" spans="1:6" ht="15">
      <c r="A37" s="169"/>
      <c r="B37" s="4" t="s">
        <v>42</v>
      </c>
      <c r="C37" s="102">
        <v>1.053756684113736</v>
      </c>
      <c r="D37" s="102">
        <v>0.8631944039638589</v>
      </c>
      <c r="E37" s="102">
        <v>0.9231970283908456</v>
      </c>
      <c r="F37" s="102">
        <v>0.902980848577685</v>
      </c>
    </row>
    <row r="38" spans="1:6" ht="15">
      <c r="A38" s="170" t="s">
        <v>43</v>
      </c>
      <c r="B38" t="s">
        <v>10</v>
      </c>
      <c r="C38" s="101">
        <v>0.9189198567271099</v>
      </c>
      <c r="D38" s="101">
        <v>0.8967364872135505</v>
      </c>
      <c r="E38" s="101">
        <v>0.9231970283908456</v>
      </c>
      <c r="F38" s="101">
        <v>0.902980848577685</v>
      </c>
    </row>
    <row r="39" spans="1:6" ht="15">
      <c r="A39" s="168"/>
      <c r="B39" t="s">
        <v>11</v>
      </c>
      <c r="C39" s="101">
        <v>0.7931050000000001</v>
      </c>
      <c r="D39" s="101">
        <v>0.8145192853091321</v>
      </c>
      <c r="E39" s="101">
        <v>0.9231970283908456</v>
      </c>
      <c r="F39" s="101">
        <v>0.902980848577685</v>
      </c>
    </row>
    <row r="40" spans="1:13" ht="15">
      <c r="A40" s="168"/>
      <c r="B40" t="s">
        <v>9</v>
      </c>
      <c r="C40" s="101">
        <v>0.9319608172404142</v>
      </c>
      <c r="D40" s="101">
        <v>0.8849854065729087</v>
      </c>
      <c r="E40" s="101">
        <v>0.9231970283908456</v>
      </c>
      <c r="F40" s="101">
        <v>0.902980848577685</v>
      </c>
      <c r="G40" s="163"/>
      <c r="H40" s="163"/>
      <c r="I40" s="163"/>
      <c r="J40" s="163"/>
      <c r="K40" s="163"/>
      <c r="L40" s="163"/>
      <c r="M40" s="163"/>
    </row>
    <row r="41" spans="1:13" ht="15">
      <c r="A41" s="168"/>
      <c r="B41" t="s">
        <v>8</v>
      </c>
      <c r="C41" s="101">
        <v>1.0292195367573012</v>
      </c>
      <c r="D41" s="101">
        <v>1.041942223368584</v>
      </c>
      <c r="E41" s="101">
        <v>0.9231970283908456</v>
      </c>
      <c r="F41" s="101">
        <v>0.902980848577685</v>
      </c>
      <c r="G41" s="163"/>
      <c r="H41" s="163"/>
      <c r="I41" s="163"/>
      <c r="J41" s="163"/>
      <c r="K41" s="163"/>
      <c r="L41" s="163"/>
      <c r="M41" s="163"/>
    </row>
    <row r="42" spans="1:13" ht="15">
      <c r="A42" s="169"/>
      <c r="B42" s="4" t="s">
        <v>44</v>
      </c>
      <c r="C42" s="102">
        <v>0.9231970283908456</v>
      </c>
      <c r="D42" s="102">
        <v>0.8986015412806144</v>
      </c>
      <c r="E42" s="102">
        <v>0.9231970283908456</v>
      </c>
      <c r="F42" s="102">
        <v>0.902980848577685</v>
      </c>
      <c r="G42" s="164"/>
      <c r="H42" s="164"/>
      <c r="I42" s="164"/>
      <c r="J42" s="163"/>
      <c r="K42" s="163"/>
      <c r="L42" s="163"/>
      <c r="M42" s="163"/>
    </row>
    <row r="43" spans="1:13" ht="15">
      <c r="A43" s="170" t="s">
        <v>45</v>
      </c>
      <c r="B43" t="s">
        <v>19</v>
      </c>
      <c r="C43" s="101">
        <v>1.060814639905549</v>
      </c>
      <c r="D43" s="101">
        <v>0.6633554449972361</v>
      </c>
      <c r="E43" s="101">
        <v>0.9231970283908456</v>
      </c>
      <c r="F43" s="101">
        <v>0.902980848577685</v>
      </c>
      <c r="G43" s="165"/>
      <c r="H43" s="165"/>
      <c r="I43" s="165"/>
      <c r="J43" s="163"/>
      <c r="K43" s="163"/>
      <c r="L43" s="163"/>
      <c r="M43" s="163"/>
    </row>
    <row r="44" spans="1:13" ht="15">
      <c r="A44" s="168"/>
      <c r="B44" t="s">
        <v>12</v>
      </c>
      <c r="C44" s="101">
        <v>0.9568344988344988</v>
      </c>
      <c r="D44" s="101">
        <v>0.7656473829201101</v>
      </c>
      <c r="E44" s="101">
        <v>0.9231970283908456</v>
      </c>
      <c r="F44" s="101">
        <v>0.902980848577685</v>
      </c>
      <c r="G44" s="165"/>
      <c r="H44" s="165"/>
      <c r="I44" s="165"/>
      <c r="J44" s="163"/>
      <c r="K44" s="163"/>
      <c r="L44" s="163"/>
      <c r="M44" s="163"/>
    </row>
    <row r="45" spans="1:13" ht="15">
      <c r="A45" s="168"/>
      <c r="B45" t="s">
        <v>21</v>
      </c>
      <c r="C45" s="101">
        <v>1.1196203238414293</v>
      </c>
      <c r="D45" s="101">
        <v>0.8442186571598336</v>
      </c>
      <c r="E45" s="101">
        <v>0.9231970283908456</v>
      </c>
      <c r="F45" s="101">
        <v>0.902980848577685</v>
      </c>
      <c r="G45" s="165"/>
      <c r="H45" s="165"/>
      <c r="I45" s="165"/>
      <c r="J45" s="163"/>
      <c r="K45" s="163"/>
      <c r="L45" s="163"/>
      <c r="M45" s="163"/>
    </row>
    <row r="46" spans="1:13" ht="15">
      <c r="A46" s="168"/>
      <c r="B46" t="s">
        <v>22</v>
      </c>
      <c r="C46" s="101">
        <v>1.1251642491467577</v>
      </c>
      <c r="D46" s="101">
        <v>0.9326897191923881</v>
      </c>
      <c r="E46" s="101">
        <v>0.9231970283908456</v>
      </c>
      <c r="F46" s="101">
        <v>0.902980848577685</v>
      </c>
      <c r="G46" s="166"/>
      <c r="H46" s="166"/>
      <c r="I46" s="166"/>
      <c r="J46" s="163"/>
      <c r="K46" s="163"/>
      <c r="L46" s="163"/>
      <c r="M46" s="163"/>
    </row>
    <row r="47" spans="1:13" ht="15">
      <c r="A47" s="168"/>
      <c r="B47" t="s">
        <v>18</v>
      </c>
      <c r="C47" s="101">
        <v>1.0501869806094184</v>
      </c>
      <c r="D47" s="101">
        <v>0.988082788671024</v>
      </c>
      <c r="E47" s="101">
        <v>0.9231970283908456</v>
      </c>
      <c r="F47" s="101">
        <v>0.902980848577685</v>
      </c>
      <c r="G47" s="165"/>
      <c r="H47" s="165"/>
      <c r="I47" s="165"/>
      <c r="J47" s="163"/>
      <c r="K47" s="163"/>
      <c r="L47" s="163"/>
      <c r="M47" s="163"/>
    </row>
    <row r="48" spans="1:13" ht="15">
      <c r="A48" s="168"/>
      <c r="B48" t="s">
        <v>13</v>
      </c>
      <c r="C48" s="101">
        <v>1.2884296998420222</v>
      </c>
      <c r="D48" s="101">
        <v>1.3873145953267862</v>
      </c>
      <c r="E48" s="101">
        <v>0.9231970283908456</v>
      </c>
      <c r="F48" s="101">
        <v>0.902980848577685</v>
      </c>
      <c r="G48" s="165"/>
      <c r="H48" s="165"/>
      <c r="I48" s="165"/>
      <c r="J48" s="163"/>
      <c r="K48" s="163"/>
      <c r="L48" s="163"/>
      <c r="M48" s="163"/>
    </row>
    <row r="49" spans="1:13" ht="15">
      <c r="A49" s="168"/>
      <c r="B49" t="s">
        <v>20</v>
      </c>
      <c r="C49" s="101">
        <v>0.9808109756097562</v>
      </c>
      <c r="D49" s="101">
        <v>0.9103664315046857</v>
      </c>
      <c r="E49" s="101">
        <v>0.9231970283908456</v>
      </c>
      <c r="F49" s="101">
        <v>0.902980848577685</v>
      </c>
      <c r="G49" s="165"/>
      <c r="H49" s="165"/>
      <c r="I49" s="165"/>
      <c r="J49" s="163"/>
      <c r="K49" s="163"/>
      <c r="L49" s="163"/>
      <c r="M49" s="163"/>
    </row>
    <row r="50" spans="1:13" ht="15">
      <c r="A50" s="168"/>
      <c r="B50" t="s">
        <v>15</v>
      </c>
      <c r="C50" s="101">
        <v>1.093595199127114</v>
      </c>
      <c r="D50" s="101">
        <v>1.1452369942196532</v>
      </c>
      <c r="E50" s="101">
        <v>0.9231970283908456</v>
      </c>
      <c r="F50" s="101">
        <v>0.902980848577685</v>
      </c>
      <c r="G50" s="165"/>
      <c r="H50" s="165"/>
      <c r="I50" s="165"/>
      <c r="J50" s="163"/>
      <c r="K50" s="163"/>
      <c r="L50" s="163"/>
      <c r="M50" s="163"/>
    </row>
    <row r="51" spans="1:13" ht="15">
      <c r="A51" s="168"/>
      <c r="B51" t="s">
        <v>16</v>
      </c>
      <c r="C51" s="101">
        <v>1.1313827993254637</v>
      </c>
      <c r="D51" s="101">
        <v>0.7971564195298372</v>
      </c>
      <c r="E51" s="101">
        <v>0.9231970283908456</v>
      </c>
      <c r="F51" s="101">
        <v>0.902980848577685</v>
      </c>
      <c r="G51" s="166"/>
      <c r="H51" s="166"/>
      <c r="I51" s="166"/>
      <c r="J51" s="163"/>
      <c r="K51" s="163"/>
      <c r="L51" s="163"/>
      <c r="M51" s="163"/>
    </row>
    <row r="52" spans="1:13" ht="15">
      <c r="A52" s="168"/>
      <c r="B52" t="s">
        <v>14</v>
      </c>
      <c r="C52" s="101">
        <v>1.3749916765755055</v>
      </c>
      <c r="D52" s="101">
        <v>0.9650465670348711</v>
      </c>
      <c r="E52" s="101">
        <v>0.9231970283908456</v>
      </c>
      <c r="F52" s="101">
        <v>0.902980848577685</v>
      </c>
      <c r="G52" s="165"/>
      <c r="H52" s="165"/>
      <c r="I52" s="165"/>
      <c r="J52" s="163"/>
      <c r="K52" s="163"/>
      <c r="L52" s="163"/>
      <c r="M52" s="163"/>
    </row>
    <row r="53" spans="1:13" ht="15">
      <c r="A53" s="168"/>
      <c r="B53" t="s">
        <v>17</v>
      </c>
      <c r="C53" s="101">
        <v>1.351189307146754</v>
      </c>
      <c r="D53" s="101">
        <v>1.2766989795918366</v>
      </c>
      <c r="E53" s="101">
        <v>0.9231970283908456</v>
      </c>
      <c r="F53" s="101">
        <v>0.902980848577685</v>
      </c>
      <c r="G53" s="165"/>
      <c r="H53" s="165"/>
      <c r="I53" s="165"/>
      <c r="J53" s="163"/>
      <c r="K53" s="163"/>
      <c r="L53" s="163"/>
      <c r="M53" s="163"/>
    </row>
    <row r="54" spans="1:13" ht="15">
      <c r="A54" s="168"/>
      <c r="B54" t="s">
        <v>23</v>
      </c>
      <c r="C54" s="101">
        <v>0.9969601100412654</v>
      </c>
      <c r="D54" s="101">
        <v>0.8276365795724465</v>
      </c>
      <c r="E54" s="101">
        <v>0.9231970283908456</v>
      </c>
      <c r="F54" s="101">
        <v>0.902980848577685</v>
      </c>
      <c r="G54" s="165"/>
      <c r="H54" s="165"/>
      <c r="I54" s="165"/>
      <c r="J54" s="163"/>
      <c r="K54" s="163"/>
      <c r="L54" s="163"/>
      <c r="M54" s="163"/>
    </row>
    <row r="55" spans="1:13" ht="15">
      <c r="A55" s="169"/>
      <c r="B55" s="4" t="s">
        <v>46</v>
      </c>
      <c r="C55" s="102">
        <v>1.1099394099051634</v>
      </c>
      <c r="D55" s="102">
        <v>0.9453016062459594</v>
      </c>
      <c r="E55" s="102">
        <v>0.9231970283908456</v>
      </c>
      <c r="F55" s="102">
        <v>0.902980848577685</v>
      </c>
      <c r="G55" s="165"/>
      <c r="H55" s="165"/>
      <c r="I55" s="165"/>
      <c r="J55" s="163"/>
      <c r="K55" s="163"/>
      <c r="L55" s="163"/>
      <c r="M55" s="163"/>
    </row>
    <row r="56" spans="1:13" ht="15">
      <c r="A56" s="53" t="s">
        <v>35</v>
      </c>
      <c r="B56" s="59"/>
      <c r="C56" s="103">
        <v>0.9231970283908456</v>
      </c>
      <c r="D56" s="103">
        <v>0.902980848577685</v>
      </c>
      <c r="E56" s="103">
        <v>0.9231970283908456</v>
      </c>
      <c r="F56" s="103">
        <v>0.902980848577685</v>
      </c>
      <c r="G56" s="165"/>
      <c r="H56" s="165"/>
      <c r="I56" s="165"/>
      <c r="J56" s="163"/>
      <c r="K56" s="163"/>
      <c r="L56" s="163"/>
      <c r="M56" s="163"/>
    </row>
    <row r="57" spans="4:13" ht="15">
      <c r="D57" s="107"/>
      <c r="F57" s="73"/>
      <c r="G57" s="165"/>
      <c r="H57" s="165"/>
      <c r="I57" s="165"/>
      <c r="J57" s="163"/>
      <c r="K57" s="163"/>
      <c r="L57" s="163"/>
      <c r="M57" s="163"/>
    </row>
    <row r="58" spans="4:13" ht="15">
      <c r="D58" s="107"/>
      <c r="F58" s="73"/>
      <c r="G58" s="165"/>
      <c r="H58" s="165"/>
      <c r="I58" s="165"/>
      <c r="J58" s="163"/>
      <c r="K58" s="163"/>
      <c r="L58" s="163"/>
      <c r="M58" s="163"/>
    </row>
    <row r="59" spans="4:13" ht="15">
      <c r="D59" s="107"/>
      <c r="F59" s="73"/>
      <c r="G59" s="165"/>
      <c r="H59" s="165"/>
      <c r="I59" s="165"/>
      <c r="J59" s="163"/>
      <c r="K59" s="163"/>
      <c r="L59" s="163"/>
      <c r="M59" s="163"/>
    </row>
    <row r="60" spans="4:13" ht="15">
      <c r="D60" s="107"/>
      <c r="F60" s="73"/>
      <c r="G60" s="165"/>
      <c r="H60" s="165"/>
      <c r="I60" s="165"/>
      <c r="J60" s="163"/>
      <c r="K60" s="163"/>
      <c r="L60" s="163"/>
      <c r="M60" s="163"/>
    </row>
    <row r="61" spans="4:13" ht="15">
      <c r="D61" s="107"/>
      <c r="F61" s="73"/>
      <c r="G61" s="165"/>
      <c r="H61" s="165"/>
      <c r="I61" s="165"/>
      <c r="J61" s="163"/>
      <c r="K61" s="163"/>
      <c r="L61" s="163"/>
      <c r="M61" s="163"/>
    </row>
    <row r="62" spans="4:13" ht="15">
      <c r="D62" s="107"/>
      <c r="F62" s="73"/>
      <c r="G62" s="165"/>
      <c r="H62" s="165"/>
      <c r="I62" s="165"/>
      <c r="J62" s="163"/>
      <c r="K62" s="163"/>
      <c r="L62" s="163"/>
      <c r="M62" s="163"/>
    </row>
    <row r="63" spans="3:13" ht="15">
      <c r="C63" s="107"/>
      <c r="E63" s="73"/>
      <c r="F63" s="107"/>
      <c r="H63" s="165"/>
      <c r="I63" s="165"/>
      <c r="J63" s="163"/>
      <c r="K63" s="163"/>
      <c r="L63" s="163"/>
      <c r="M63" s="163"/>
    </row>
    <row r="64" spans="3:13" ht="15">
      <c r="C64" s="107"/>
      <c r="E64" s="73"/>
      <c r="F64" s="107"/>
      <c r="H64" s="166"/>
      <c r="I64" s="166"/>
      <c r="J64" s="163"/>
      <c r="K64" s="163"/>
      <c r="L64" s="163"/>
      <c r="M64" s="163"/>
    </row>
    <row r="65" spans="3:13" ht="15">
      <c r="C65" s="107"/>
      <c r="E65" s="73"/>
      <c r="F65" s="107"/>
      <c r="H65" s="166"/>
      <c r="I65" s="166"/>
      <c r="J65" s="163"/>
      <c r="K65" s="163"/>
      <c r="L65" s="163"/>
      <c r="M65" s="163"/>
    </row>
    <row r="66" spans="3:13" ht="15">
      <c r="C66" s="107"/>
      <c r="E66" s="73"/>
      <c r="F66" s="107"/>
      <c r="H66" s="163"/>
      <c r="I66" s="163"/>
      <c r="J66" s="163"/>
      <c r="K66" s="163"/>
      <c r="L66" s="163"/>
      <c r="M66" s="163"/>
    </row>
    <row r="67" spans="3:13" ht="15">
      <c r="C67" s="107"/>
      <c r="E67" s="73"/>
      <c r="F67" s="107"/>
      <c r="H67" s="163"/>
      <c r="I67" s="163"/>
      <c r="J67" s="163"/>
      <c r="K67" s="163"/>
      <c r="L67" s="163"/>
      <c r="M67" s="163"/>
    </row>
    <row r="68" spans="3:13" ht="15">
      <c r="C68" s="107"/>
      <c r="E68" s="73"/>
      <c r="F68" s="107"/>
      <c r="H68" s="163"/>
      <c r="I68" s="163"/>
      <c r="J68" s="163"/>
      <c r="K68" s="163"/>
      <c r="L68" s="163"/>
      <c r="M68" s="163"/>
    </row>
    <row r="69" spans="7:13" ht="15">
      <c r="G69" s="163"/>
      <c r="H69" s="163"/>
      <c r="I69" s="163"/>
      <c r="J69" s="163"/>
      <c r="K69" s="163"/>
      <c r="L69" s="163"/>
      <c r="M69" s="163"/>
    </row>
    <row r="70" spans="7:13" ht="15">
      <c r="G70" s="163"/>
      <c r="H70" s="163"/>
      <c r="I70" s="163"/>
      <c r="J70" s="163"/>
      <c r="K70" s="163"/>
      <c r="L70" s="163"/>
      <c r="M70" s="163"/>
    </row>
    <row r="71" spans="7:13" ht="15">
      <c r="G71" s="163"/>
      <c r="H71" s="163"/>
      <c r="I71" s="163"/>
      <c r="J71" s="163"/>
      <c r="K71" s="163"/>
      <c r="L71" s="163"/>
      <c r="M71" s="163"/>
    </row>
    <row r="72" spans="7:13" ht="15">
      <c r="G72" s="163"/>
      <c r="H72" s="163"/>
      <c r="I72" s="163"/>
      <c r="J72" s="163"/>
      <c r="K72" s="163"/>
      <c r="L72" s="163"/>
      <c r="M72" s="163"/>
    </row>
    <row r="73" spans="7:13" ht="15">
      <c r="G73" s="163"/>
      <c r="H73" s="163"/>
      <c r="I73" s="163"/>
      <c r="J73" s="163"/>
      <c r="K73" s="163"/>
      <c r="L73" s="163"/>
      <c r="M73" s="163"/>
    </row>
    <row r="74" spans="7:13" ht="15">
      <c r="G74" s="163"/>
      <c r="H74" s="163"/>
      <c r="I74" s="163"/>
      <c r="J74" s="163"/>
      <c r="K74" s="163"/>
      <c r="L74" s="163"/>
      <c r="M74" s="163"/>
    </row>
    <row r="75" spans="7:13" ht="15">
      <c r="G75" s="163"/>
      <c r="H75" s="163"/>
      <c r="I75" s="163"/>
      <c r="J75" s="163"/>
      <c r="K75" s="163"/>
      <c r="L75" s="163"/>
      <c r="M75" s="163"/>
    </row>
  </sheetData>
  <sheetProtection/>
  <mergeCells count="6">
    <mergeCell ref="A6:A9"/>
    <mergeCell ref="A10:A14"/>
    <mergeCell ref="A15:A27"/>
    <mergeCell ref="A34:A37"/>
    <mergeCell ref="A38:A42"/>
    <mergeCell ref="A43:A5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Beznossova</dc:creator>
  <cp:keywords/>
  <dc:description/>
  <cp:lastModifiedBy>Jane Alop</cp:lastModifiedBy>
  <dcterms:created xsi:type="dcterms:W3CDTF">2013-04-12T09:04:22Z</dcterms:created>
  <dcterms:modified xsi:type="dcterms:W3CDTF">2014-05-07T09:27:10Z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14abc_retseptide_valjakirjutamine_2013.xls</vt:lpwstr>
  </property>
</Properties>
</file>