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7\Kujundus\Kodulehele\"/>
    </mc:Choice>
  </mc:AlternateContent>
  <xr:revisionPtr revIDLastSave="0" documentId="8_{9E16CEB4-C79C-42AC-8454-8E24D494474C}" xr6:coauthVersionLast="31" xr6:coauthVersionMax="31" xr10:uidLastSave="{00000000-0000-0000-0000-000000000000}"/>
  <bookViews>
    <workbookView xWindow="0" yWindow="0" windowWidth="15360" windowHeight="7545" firstSheet="1" activeTab="1" xr2:uid="{00000000-000D-0000-FFFF-FFFF00000000}"/>
  </bookViews>
  <sheets>
    <sheet name="Kirjeldus" sheetId="1" r:id="rId1"/>
    <sheet name="Aruandesse" sheetId="2" r:id="rId2"/>
    <sheet name="Andmed_detailsem" sheetId="3" r:id="rId3"/>
    <sheet name="Aastate võrdlus" sheetId="4" r:id="rId4"/>
  </sheets>
  <externalReferences>
    <externalReference r:id="rId5"/>
  </externalReferences>
  <definedNames>
    <definedName name="DF_GRID_1">Andmed_detailsem!#REF!</definedName>
    <definedName name="HVA_I" localSheetId="3">[1]Aruandesse!$C$4:$C$25*0+[1]Aruandesse!$C$26</definedName>
    <definedName name="HVA_I">Aruandesse!$E$5:$E$26*0+Aruandesse!$E$27</definedName>
    <definedName name="HVA_II" localSheetId="3">[1]Aruandesse!#REF!*0+[1]Aruandesse!#REF!</definedName>
    <definedName name="HVA_II">Aruandesse!#REF!*0+Aruandesse!#REF!</definedName>
    <definedName name="SAPBEXhrIndnt" hidden="1">"Wide"</definedName>
    <definedName name="SAPsysID" hidden="1">"708C5W7SBKP804JT78WJ0JNKI"</definedName>
    <definedName name="SAPwbID" hidden="1">"ARS"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F7" i="2" l="1"/>
  <c r="F8" i="2"/>
  <c r="F9" i="2"/>
  <c r="F10" i="2"/>
  <c r="F11" i="2"/>
  <c r="F12" i="2"/>
  <c r="F13" i="2"/>
  <c r="F14" i="2"/>
  <c r="F16" i="2"/>
  <c r="F17" i="2"/>
  <c r="F18" i="2"/>
  <c r="F19" i="2"/>
  <c r="F20" i="2"/>
  <c r="F21" i="2"/>
  <c r="F22" i="2"/>
  <c r="F23" i="2"/>
  <c r="F24" i="2"/>
  <c r="F25" i="2"/>
  <c r="F26" i="2"/>
  <c r="F27" i="2"/>
  <c r="F5" i="2"/>
  <c r="J25" i="4" l="1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K27" i="2"/>
  <c r="J27" i="2"/>
  <c r="K26" i="2"/>
  <c r="J26" i="2"/>
  <c r="G26" i="2"/>
  <c r="K25" i="2"/>
  <c r="J25" i="2"/>
  <c r="G25" i="2"/>
  <c r="K24" i="2"/>
  <c r="J24" i="2"/>
  <c r="G24" i="2"/>
  <c r="K23" i="2"/>
  <c r="J23" i="2"/>
  <c r="G23" i="2"/>
  <c r="K22" i="2"/>
  <c r="J22" i="2"/>
  <c r="G22" i="2"/>
  <c r="K21" i="2"/>
  <c r="J21" i="2"/>
  <c r="G21" i="2"/>
  <c r="K20" i="2"/>
  <c r="J20" i="2"/>
  <c r="G20" i="2"/>
  <c r="K19" i="2"/>
  <c r="J19" i="2"/>
  <c r="G19" i="2"/>
  <c r="K18" i="2"/>
  <c r="J18" i="2"/>
  <c r="G18" i="2"/>
  <c r="K17" i="2"/>
  <c r="J17" i="2"/>
  <c r="G17" i="2"/>
  <c r="K16" i="2"/>
  <c r="J16" i="2"/>
  <c r="G16" i="2"/>
  <c r="K15" i="2"/>
  <c r="J15" i="2"/>
  <c r="G15" i="2"/>
  <c r="K14" i="2"/>
  <c r="J14" i="2"/>
  <c r="G14" i="2"/>
  <c r="K13" i="2"/>
  <c r="J13" i="2"/>
  <c r="G13" i="2"/>
  <c r="K12" i="2"/>
  <c r="J12" i="2"/>
  <c r="G12" i="2"/>
  <c r="K11" i="2"/>
  <c r="J11" i="2"/>
  <c r="G11" i="2"/>
  <c r="K10" i="2"/>
  <c r="J10" i="2"/>
  <c r="G10" i="2"/>
  <c r="K9" i="2"/>
  <c r="J9" i="2"/>
  <c r="G9" i="2"/>
  <c r="K8" i="2"/>
  <c r="J8" i="2"/>
  <c r="G8" i="2"/>
  <c r="K7" i="2"/>
  <c r="J7" i="2"/>
  <c r="G7" i="2"/>
  <c r="K6" i="2"/>
  <c r="J6" i="2"/>
  <c r="G6" i="2"/>
  <c r="K5" i="2"/>
  <c r="J5" i="2"/>
  <c r="G5" i="2"/>
</calcChain>
</file>

<file path=xl/sharedStrings.xml><?xml version="1.0" encoding="utf-8"?>
<sst xmlns="http://schemas.openxmlformats.org/spreadsheetml/2006/main" count="113" uniqueCount="80">
  <si>
    <r>
      <t xml:space="preserve">Indikaator 4a.  RAVIKESTUS: APENDEKTOOMIA </t>
    </r>
    <r>
      <rPr>
        <b/>
        <sz val="11"/>
        <color indexed="8"/>
        <rFont val="Calibri"/>
        <family val="2"/>
        <charset val="186"/>
      </rPr>
      <t xml:space="preserve"> </t>
    </r>
    <r>
      <rPr>
        <b/>
        <sz val="11"/>
        <color indexed="62"/>
        <rFont val="Times New Roman"/>
        <family val="1"/>
        <charset val="186"/>
      </rPr>
      <t xml:space="preserve"> </t>
    </r>
  </si>
  <si>
    <t>haiglaliik</t>
  </si>
  <si>
    <t xml:space="preserve">haigla </t>
  </si>
  <si>
    <t>95% usaldusvahemik</t>
  </si>
  <si>
    <t>alumine usaldusvahemik</t>
  </si>
  <si>
    <t>ülemine usaldusvahemik</t>
  </si>
  <si>
    <t>alumise usaldusvahemiku erinevus sagedusest</t>
  </si>
  <si>
    <t>ülemise usaldusvahemiku erinevus sagedusest</t>
  </si>
  <si>
    <t>piirkondlikud</t>
  </si>
  <si>
    <t>PERH</t>
  </si>
  <si>
    <t>TLH</t>
  </si>
  <si>
    <t>TÜK</t>
  </si>
  <si>
    <t>piirkH</t>
  </si>
  <si>
    <t>keskhaiglad</t>
  </si>
  <si>
    <t>ITK</t>
  </si>
  <si>
    <t>IVKH</t>
  </si>
  <si>
    <t>LTKH</t>
  </si>
  <si>
    <t>PH</t>
  </si>
  <si>
    <t>keskH</t>
  </si>
  <si>
    <t>üldhaiglad</t>
  </si>
  <si>
    <t>Hiiumaa</t>
  </si>
  <si>
    <t>Järva</t>
  </si>
  <si>
    <t>Kures</t>
  </si>
  <si>
    <t>Lõuna</t>
  </si>
  <si>
    <t>Lääne</t>
  </si>
  <si>
    <t>Narva</t>
  </si>
  <si>
    <t>Põlva</t>
  </si>
  <si>
    <t>Rakvere</t>
  </si>
  <si>
    <t>Rapla</t>
  </si>
  <si>
    <t>Valga</t>
  </si>
  <si>
    <t>Vilj</t>
  </si>
  <si>
    <t>üldH</t>
  </si>
  <si>
    <t>HVA keskmine</t>
  </si>
  <si>
    <t>Kokku</t>
  </si>
  <si>
    <t>haigla</t>
  </si>
  <si>
    <t xml:space="preserve"> ≤ 5 päeva </t>
  </si>
  <si>
    <t xml:space="preserve"> ≥ 6 päeva </t>
  </si>
  <si>
    <t>KOKKU</t>
  </si>
  <si>
    <t xml:space="preserve">2017 ravikestus ≤ 5 päeva </t>
  </si>
  <si>
    <t xml:space="preserve">2017 ravikestus ≥ 6 päeva </t>
  </si>
  <si>
    <t>Jõgeva</t>
  </si>
  <si>
    <t>HVA KOKKU</t>
  </si>
  <si>
    <r>
      <t xml:space="preserve">Raviarvete arv, mille apendektoomia ravikestus on olnud </t>
    </r>
    <r>
      <rPr>
        <sz val="11"/>
        <color indexed="56"/>
        <rFont val="Calibri"/>
        <family val="2"/>
      </rPr>
      <t>≤</t>
    </r>
    <r>
      <rPr>
        <sz val="11"/>
        <color indexed="56"/>
        <rFont val="Times New Roman"/>
        <family val="1"/>
        <charset val="186"/>
      </rPr>
      <t>5 päeva</t>
    </r>
  </si>
  <si>
    <t>2015 apendektoomia ravikestus ≤ 5 päeva, %</t>
  </si>
  <si>
    <t>2014 apendektoomia ravikestus ≤ 5 päeva, %</t>
  </si>
  <si>
    <t>2013 apendektoomia ravikestus ≤ 5 päeva, %</t>
  </si>
  <si>
    <t>2012 ravikestus ≤ 5 päeva, %</t>
  </si>
  <si>
    <t>2011 ravikestus ≤ 5 päeva, %</t>
  </si>
  <si>
    <t>Apendektoomia ravijuhtude osakaal, mille kestus on olnud kuni 5 päeva</t>
  </si>
  <si>
    <t>* teenust ei osutata</t>
  </si>
  <si>
    <t>MA</t>
  </si>
  <si>
    <t>MA - mitte arvutatav</t>
  </si>
  <si>
    <t>Haiglaliik</t>
  </si>
  <si>
    <t xml:space="preserve">Haigla </t>
  </si>
  <si>
    <t>Piirkondlikud</t>
  </si>
  <si>
    <t>Keskhaiglad</t>
  </si>
  <si>
    <t>Üldhaiglad</t>
  </si>
  <si>
    <t>Põhja-Eesti Regionaalhaigla</t>
  </si>
  <si>
    <t>Tallinna Lastehaigla</t>
  </si>
  <si>
    <t>Tartu Ülikooli Kliinikum</t>
  </si>
  <si>
    <t>Ida-Tallinna Keskhaigla</t>
  </si>
  <si>
    <t>Ida-Viru Keskhaigla</t>
  </si>
  <si>
    <t>Lääne-Tallinna Keskhaigla</t>
  </si>
  <si>
    <t>Pärnu Haigla</t>
  </si>
  <si>
    <t>Hiiumaa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</si>
  <si>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</si>
  <si>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</si>
  <si>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</si>
  <si>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</si>
  <si>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</si>
  <si>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</si>
  <si>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</si>
  <si>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Raplamaa Haigla</t>
  </si>
  <si>
    <t>Valga Haigla</t>
  </si>
  <si>
    <t>Viljandi Haigla</t>
  </si>
  <si>
    <t>Jõgeva Haigla*</t>
  </si>
  <si>
    <t>2017.a apendektoomia ravikestus ≤ 5 päeva, osakaal</t>
  </si>
  <si>
    <t>2016.a apendektoomia ravikestus ≤ 5 päeva, osakaal</t>
  </si>
  <si>
    <t>2017 apendektoomia ravijuhud, arv</t>
  </si>
  <si>
    <t>2017 apendektoomia ravikestus ≤ 5 päeva, arv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</si>
</sst>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%"/>
  </numFmts>
  <fonts count="1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0"/>
      <color rgb="FF000000"/>
      <name val="Times New Roman"/>
      <family val="1"/>
      <charset val="186"/>
    </font>
    <font>
      <b/>
      <sz val="11"/>
      <color rgb="FF1C5394"/>
      <name val="Times New Roman"/>
      <family val="1"/>
      <charset val="186"/>
    </font>
    <font>
      <b/>
      <sz val="11"/>
      <color indexed="8"/>
      <name val="Calibri"/>
      <family val="2"/>
      <charset val="186"/>
    </font>
    <font>
      <b/>
      <sz val="11"/>
      <color indexed="62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3"/>
      <name val="Times New Roman"/>
      <family val="1"/>
      <charset val="186"/>
    </font>
    <font>
      <sz val="11"/>
      <color indexed="56"/>
      <name val="Calibri"/>
      <family val="2"/>
    </font>
    <font>
      <sz val="11"/>
      <color indexed="56"/>
      <name val="Times New Roman"/>
      <family val="1"/>
      <charset val="186"/>
    </font>
    <font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2BB46"/>
        <bgColor indexed="64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/>
    <xf numFmtId="0" fontId="6" fillId="0" borderId="0" xfId="0" applyFont="1"/>
    <xf numFmtId="0" fontId="5" fillId="0" borderId="0" xfId="2"/>
    <xf numFmtId="0" fontId="7" fillId="0" borderId="0" xfId="0" applyFont="1"/>
    <xf numFmtId="0" fontId="10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3" fontId="0" fillId="0" borderId="1" xfId="0" applyNumberFormat="1" applyBorder="1"/>
    <xf numFmtId="9" fontId="1" fillId="0" borderId="1" xfId="1" applyFont="1" applyFill="1" applyBorder="1"/>
    <xf numFmtId="9" fontId="1" fillId="0" borderId="1" xfId="1" applyFont="1" applyBorder="1" applyAlignment="1">
      <alignment horizontal="right"/>
    </xf>
    <xf numFmtId="9" fontId="4" fillId="0" borderId="0" xfId="0" applyNumberFormat="1" applyFont="1"/>
    <xf numFmtId="0" fontId="3" fillId="0" borderId="1" xfId="0" applyFont="1" applyFill="1" applyBorder="1"/>
    <xf numFmtId="3" fontId="3" fillId="0" borderId="1" xfId="0" applyNumberFormat="1" applyFont="1" applyBorder="1"/>
    <xf numFmtId="9" fontId="3" fillId="0" borderId="1" xfId="1" applyFont="1" applyFill="1" applyBorder="1"/>
    <xf numFmtId="9" fontId="3" fillId="0" borderId="1" xfId="1" applyFont="1" applyBorder="1" applyAlignment="1">
      <alignment horizontal="right"/>
    </xf>
    <xf numFmtId="0" fontId="3" fillId="0" borderId="0" xfId="0" applyFont="1" applyFill="1" applyBorder="1"/>
    <xf numFmtId="0" fontId="3" fillId="0" borderId="0" xfId="1" applyNumberFormat="1" applyFont="1" applyFill="1" applyBorder="1"/>
    <xf numFmtId="9" fontId="3" fillId="0" borderId="0" xfId="1" applyFont="1" applyFill="1" applyBorder="1"/>
    <xf numFmtId="9" fontId="1" fillId="0" borderId="0" xfId="1" applyFont="1"/>
    <xf numFmtId="0" fontId="2" fillId="0" borderId="0" xfId="0" applyFont="1"/>
    <xf numFmtId="0" fontId="0" fillId="2" borderId="2" xfId="0" applyFill="1" applyBorder="1" applyAlignment="1">
      <alignment horizontal="center" vertical="center"/>
    </xf>
    <xf numFmtId="0" fontId="0" fillId="2" borderId="1" xfId="0" applyFill="1" applyBorder="1"/>
    <xf numFmtId="0" fontId="0" fillId="2" borderId="3" xfId="0" applyFill="1" applyBorder="1"/>
    <xf numFmtId="9" fontId="11" fillId="2" borderId="4" xfId="0" applyNumberFormat="1" applyFont="1" applyFill="1" applyBorder="1" applyAlignment="1">
      <alignment vertical="center" wrapText="1"/>
    </xf>
    <xf numFmtId="9" fontId="11" fillId="2" borderId="4" xfId="1" applyFont="1" applyFill="1" applyBorder="1" applyAlignment="1">
      <alignment vertical="center" wrapText="1"/>
    </xf>
    <xf numFmtId="0" fontId="0" fillId="0" borderId="1" xfId="0" applyBorder="1"/>
    <xf numFmtId="9" fontId="1" fillId="0" borderId="1" xfId="1" applyFont="1" applyBorder="1"/>
    <xf numFmtId="3" fontId="12" fillId="0" borderId="1" xfId="0" applyNumberFormat="1" applyFont="1" applyBorder="1"/>
    <xf numFmtId="0" fontId="12" fillId="0" borderId="1" xfId="0" applyFont="1" applyBorder="1"/>
    <xf numFmtId="9" fontId="12" fillId="0" borderId="1" xfId="1" applyFont="1" applyBorder="1"/>
    <xf numFmtId="0" fontId="12" fillId="0" borderId="7" xfId="0" applyFont="1" applyBorder="1"/>
    <xf numFmtId="0" fontId="13" fillId="0" borderId="0" xfId="0" applyFont="1"/>
    <xf numFmtId="9" fontId="11" fillId="0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/>
    <xf numFmtId="9" fontId="0" fillId="0" borderId="1" xfId="0" applyNumberFormat="1" applyFill="1" applyBorder="1"/>
    <xf numFmtId="9" fontId="0" fillId="0" borderId="0" xfId="0" applyNumberFormat="1"/>
    <xf numFmtId="9" fontId="4" fillId="0" borderId="0" xfId="0" applyNumberFormat="1" applyFont="1" applyFill="1"/>
    <xf numFmtId="0" fontId="3" fillId="0" borderId="1" xfId="0" applyFont="1" applyBorder="1"/>
    <xf numFmtId="9" fontId="3" fillId="0" borderId="1" xfId="0" applyNumberFormat="1" applyFont="1" applyBorder="1"/>
    <xf numFmtId="165" fontId="1" fillId="0" borderId="1" xfId="1" applyNumberFormat="1" applyFont="1" applyFill="1" applyBorder="1"/>
    <xf numFmtId="165" fontId="3" fillId="0" borderId="1" xfId="1" applyNumberFormat="1" applyFont="1" applyFill="1" applyBorder="1"/>
    <xf numFmtId="165" fontId="0" fillId="0" borderId="1" xfId="0" applyNumberFormat="1" applyBorder="1"/>
    <xf numFmtId="9" fontId="0" fillId="0" borderId="1" xfId="0" applyNumberFormat="1" applyBorder="1"/>
    <xf numFmtId="0" fontId="3" fillId="0" borderId="10" xfId="0" applyFont="1" applyFill="1" applyBorder="1" applyAlignment="1"/>
    <xf numFmtId="9" fontId="3" fillId="0" borderId="10" xfId="0" applyNumberFormat="1" applyFont="1" applyFill="1" applyBorder="1" applyAlignment="1"/>
    <xf numFmtId="0" fontId="4" fillId="0" borderId="0" xfId="0" applyFont="1" applyBorder="1" applyAlignment="1">
      <alignment horizontal="center" wrapText="1"/>
    </xf>
    <xf numFmtId="164" fontId="4" fillId="0" borderId="0" xfId="0" applyNumberFormat="1" applyFont="1"/>
    <xf numFmtId="0" fontId="16" fillId="0" borderId="0" xfId="0" applyFont="1" applyFill="1" applyBorder="1"/>
    <xf numFmtId="9" fontId="0" fillId="0" borderId="1" xfId="1" applyFont="1" applyBorder="1" applyAlignment="1">
      <alignment horizontal="right"/>
    </xf>
    <xf numFmtId="0" fontId="0" fillId="0" borderId="9" xfId="0" applyFont="1" applyBorder="1"/>
    <xf numFmtId="0" fontId="0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462119432873088E-2"/>
          <c:y val="2.3202761419528439E-2"/>
          <c:w val="0.8979239390328434"/>
          <c:h val="0.4990362127951556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Aruandesse!$E$4</c:f>
              <c:strCache>
                <c:ptCount val="1"/>
                <c:pt idx="0">
                  <c:v>2017.a apendektoomia ravikestus ≤ 5 päeva, osakaal</c:v>
                </c:pt>
              </c:strCache>
            </c:strRef>
          </c:tx>
          <c:spPr>
            <a:solidFill>
              <a:schemeClr val="accent1"/>
            </a:solidFill>
            <a:effectLst>
              <a:outerShdw blurRad="40005" dist="22860" dir="5400000" algn="ctr" rotWithShape="0">
                <a:schemeClr val="accent1">
                  <a:alpha val="35000"/>
                </a:scheme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4875-4BE4-BA9B-138AF5C0F59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4875-4BE4-BA9B-138AF5C0F59C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4875-4BE4-BA9B-138AF5C0F59C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Aruandesse!$K$5:$K$26</c15:sqref>
                    </c15:fullRef>
                  </c:ext>
                </c:extLst>
                <c:f>(Aruandesse!$K$5:$K$14,Aruandesse!$K$16:$K$26)</c:f>
                <c:numCache>
                  <c:formatCode>General</c:formatCode>
                  <c:ptCount val="21"/>
                  <c:pt idx="0">
                    <c:v>1.5000000000000013E-2</c:v>
                  </c:pt>
                  <c:pt idx="1">
                    <c:v>0.11499999999999999</c:v>
                  </c:pt>
                  <c:pt idx="2">
                    <c:v>3.0000000000000027E-2</c:v>
                  </c:pt>
                  <c:pt idx="3">
                    <c:v>2.0000000000000018E-2</c:v>
                  </c:pt>
                  <c:pt idx="4">
                    <c:v>1.9000000000000017E-2</c:v>
                  </c:pt>
                  <c:pt idx="5">
                    <c:v>4.9999999999999933E-2</c:v>
                  </c:pt>
                  <c:pt idx="6">
                    <c:v>5.2000000000000046E-2</c:v>
                  </c:pt>
                  <c:pt idx="7">
                    <c:v>4.9000000000000044E-2</c:v>
                  </c:pt>
                  <c:pt idx="8">
                    <c:v>1.7000000000000015E-2</c:v>
                  </c:pt>
                  <c:pt idx="9">
                    <c:v>0.16399999999999992</c:v>
                  </c:pt>
                  <c:pt idx="10">
                    <c:v>6.5999999999999948E-2</c:v>
                  </c:pt>
                  <c:pt idx="11">
                    <c:v>6.0999999999999943E-2</c:v>
                  </c:pt>
                  <c:pt idx="12">
                    <c:v>3.6000000000000032E-2</c:v>
                  </c:pt>
                  <c:pt idx="13">
                    <c:v>5.699999999999994E-2</c:v>
                  </c:pt>
                  <c:pt idx="14">
                    <c:v>3.9999999999999925E-2</c:v>
                  </c:pt>
                  <c:pt idx="15">
                    <c:v>7.8999999999999959E-2</c:v>
                  </c:pt>
                  <c:pt idx="16">
                    <c:v>8.0999999999999961E-2</c:v>
                  </c:pt>
                  <c:pt idx="17">
                    <c:v>0</c:v>
                  </c:pt>
                  <c:pt idx="18">
                    <c:v>6.5999999999999948E-2</c:v>
                  </c:pt>
                  <c:pt idx="19">
                    <c:v>2.9000000000000026E-2</c:v>
                  </c:pt>
                  <c:pt idx="20">
                    <c:v>2.200000000000002E-2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Aruandesse!$J$5:$J$26</c15:sqref>
                    </c15:fullRef>
                  </c:ext>
                </c:extLst>
                <c:f>(Aruandesse!$J$5:$J$14,Aruandesse!$J$16:$J$26)</c:f>
                <c:numCache>
                  <c:formatCode>General</c:formatCode>
                  <c:ptCount val="21"/>
                  <c:pt idx="0">
                    <c:v>2.7999999999999914E-2</c:v>
                  </c:pt>
                  <c:pt idx="1">
                    <c:v>2.1000000000000019E-2</c:v>
                  </c:pt>
                  <c:pt idx="2">
                    <c:v>4.500000000000004E-2</c:v>
                  </c:pt>
                  <c:pt idx="3">
                    <c:v>2.8000000000000025E-2</c:v>
                  </c:pt>
                  <c:pt idx="4">
                    <c:v>4.0999999999999925E-2</c:v>
                  </c:pt>
                  <c:pt idx="5">
                    <c:v>7.0000000000000062E-2</c:v>
                  </c:pt>
                  <c:pt idx="6">
                    <c:v>6.7999999999999949E-2</c:v>
                  </c:pt>
                  <c:pt idx="7">
                    <c:v>6.9999999999999951E-2</c:v>
                  </c:pt>
                  <c:pt idx="8">
                    <c:v>3.1000000000000028E-2</c:v>
                  </c:pt>
                  <c:pt idx="9">
                    <c:v>0.42400000000000004</c:v>
                  </c:pt>
                  <c:pt idx="10">
                    <c:v>0.14300000000000002</c:v>
                  </c:pt>
                  <c:pt idx="11">
                    <c:v>0.10099999999999998</c:v>
                  </c:pt>
                  <c:pt idx="12">
                    <c:v>0.123</c:v>
                  </c:pt>
                  <c:pt idx="13">
                    <c:v>0.17800000000000005</c:v>
                  </c:pt>
                  <c:pt idx="14">
                    <c:v>7.900000000000007E-2</c:v>
                  </c:pt>
                  <c:pt idx="15">
                    <c:v>0.21799999999999997</c:v>
                  </c:pt>
                  <c:pt idx="16">
                    <c:v>0.10200000000000009</c:v>
                  </c:pt>
                  <c:pt idx="17">
                    <c:v>0.65700000000000003</c:v>
                  </c:pt>
                  <c:pt idx="18">
                    <c:v>0.17800000000000005</c:v>
                  </c:pt>
                  <c:pt idx="19">
                    <c:v>8.4999999999999964E-2</c:v>
                  </c:pt>
                  <c:pt idx="20">
                    <c:v>6.6000000000000059E-2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Aruandesse!$A$5:$B$26</c15:sqref>
                  </c15:fullRef>
                </c:ext>
              </c:extLst>
              <c:f>(Aruandesse!$A$5:$B$14,Aruandesse!$A$16:$B$26)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Aruandesse!$E$5:$E$26</c15:sqref>
                  </c15:fullRef>
                </c:ext>
              </c:extLst>
              <c:f>(Aruandesse!$E$5:$E$14,Aruandesse!$E$16:$E$26)</c:f>
              <c:numCache>
                <c:formatCode>0%</c:formatCode>
                <c:ptCount val="21"/>
                <c:pt idx="0">
                  <c:v>0.96</c:v>
                </c:pt>
                <c:pt idx="1">
                  <c:v>0.62</c:v>
                </c:pt>
                <c:pt idx="2">
                  <c:v>0.89</c:v>
                </c:pt>
                <c:pt idx="3">
                  <c:v>0.86</c:v>
                </c:pt>
                <c:pt idx="4">
                  <c:v>0.95</c:v>
                </c:pt>
                <c:pt idx="5">
                  <c:v>0.89</c:v>
                </c:pt>
                <c:pt idx="6">
                  <c:v>0.87</c:v>
                </c:pt>
                <c:pt idx="7">
                  <c:v>0.87</c:v>
                </c:pt>
                <c:pt idx="8">
                  <c:v>0.91</c:v>
                </c:pt>
                <c:pt idx="9">
                  <c:v>0.8</c:v>
                </c:pt>
                <c:pt idx="10">
                  <c:v>0.89</c:v>
                </c:pt>
                <c:pt idx="11">
                  <c:v>0.89</c:v>
                </c:pt>
                <c:pt idx="12">
                  <c:v>0.95</c:v>
                </c:pt>
                <c:pt idx="13">
                  <c:v>0.92</c:v>
                </c:pt>
                <c:pt idx="14">
                  <c:v>0.92</c:v>
                </c:pt>
                <c:pt idx="15">
                  <c:v>0.89</c:v>
                </c:pt>
                <c:pt idx="16">
                  <c:v>0.79</c:v>
                </c:pt>
                <c:pt idx="17">
                  <c:v>1</c:v>
                </c:pt>
                <c:pt idx="18">
                  <c:v>0.91</c:v>
                </c:pt>
                <c:pt idx="19">
                  <c:v>0.96</c:v>
                </c:pt>
                <c:pt idx="20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75-4BE4-BA9B-138AF5C0F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94878976"/>
        <c:axId val="1"/>
      </c:barChart>
      <c:lineChart>
        <c:grouping val="standard"/>
        <c:varyColors val="0"/>
        <c:ser>
          <c:idx val="1"/>
          <c:order val="1"/>
          <c:tx>
            <c:strRef>
              <c:f>'Aastate võrdlus'!$D$3</c:f>
              <c:strCache>
                <c:ptCount val="1"/>
                <c:pt idx="0">
                  <c:v>2016.a apendektoomia ravikestus ≤ 5 päeva,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Aruandesse!$A$5:$B$26</c15:sqref>
                  </c15:fullRef>
                </c:ext>
              </c:extLst>
              <c:f>(Aruandesse!$A$5:$B$14,Aruandesse!$A$16:$B$26)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'Aastate võrdlus'!$D$4:$D$25</c15:sqref>
                  </c15:fullRef>
                </c:ext>
              </c:extLst>
              <c:f>('Aastate võrdlus'!$D$4:$D$13,'Aastate võrdlus'!$D$15:$D$25)</c:f>
              <c:numCache>
                <c:formatCode>0%</c:formatCode>
                <c:ptCount val="21"/>
                <c:pt idx="0">
                  <c:v>0.93518518518519</c:v>
                </c:pt>
                <c:pt idx="1">
                  <c:v>0.64640883977900998</c:v>
                </c:pt>
                <c:pt idx="2">
                  <c:v>0.91071428571429003</c:v>
                </c:pt>
                <c:pt idx="3">
                  <c:v>0.881491344873502</c:v>
                </c:pt>
                <c:pt idx="4" formatCode="#\ ##0\ %">
                  <c:v>0.90987124463518998</c:v>
                </c:pt>
                <c:pt idx="5" formatCode="#\ ##0\ %">
                  <c:v>0.87368421052631995</c:v>
                </c:pt>
                <c:pt idx="6" formatCode="#\ ##0\ %">
                  <c:v>0.875</c:v>
                </c:pt>
                <c:pt idx="7" formatCode="#\ ##0\ %">
                  <c:v>0.88235294117647001</c:v>
                </c:pt>
                <c:pt idx="8" formatCode="#\ ##0\ %">
                  <c:v>0.890625</c:v>
                </c:pt>
                <c:pt idx="9" formatCode="#\ ##0\ %">
                  <c:v>0.9</c:v>
                </c:pt>
                <c:pt idx="10" formatCode="#\ ##0\ %">
                  <c:v>0.88636363636364002</c:v>
                </c:pt>
                <c:pt idx="11" formatCode="#\ ##0\ %">
                  <c:v>0.92452830188679003</c:v>
                </c:pt>
                <c:pt idx="12" formatCode="#\ ##0\ %">
                  <c:v>0.73684210526315996</c:v>
                </c:pt>
                <c:pt idx="13">
                  <c:v>0.78260869565216995</c:v>
                </c:pt>
                <c:pt idx="14" formatCode="#\ ##0\ %">
                  <c:v>0.80392156862745001</c:v>
                </c:pt>
                <c:pt idx="15" formatCode="#\ ##0\ %">
                  <c:v>0.94117647058824006</c:v>
                </c:pt>
                <c:pt idx="16" formatCode="#\ ##0\ %">
                  <c:v>0.82758620689655005</c:v>
                </c:pt>
                <c:pt idx="17" formatCode="#\ ##0\ %">
                  <c:v>0.5</c:v>
                </c:pt>
                <c:pt idx="18" formatCode="#\ ##0\ %">
                  <c:v>0.93333333333333002</c:v>
                </c:pt>
                <c:pt idx="19" formatCode="#\ ##0\ %">
                  <c:v>0.828125</c:v>
                </c:pt>
                <c:pt idx="20" formatCode="#\ ##0\ %">
                  <c:v>0.84042553191489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875-4BE4-BA9B-138AF5C0F59C}"/>
            </c:ext>
          </c:extLst>
        </c:ser>
        <c:ser>
          <c:idx val="0"/>
          <c:order val="2"/>
          <c:tx>
            <c:v>2017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Aruandesse!$A$5:$B$26</c15:sqref>
                  </c15:fullRef>
                </c:ext>
              </c:extLst>
              <c:f>(Aruandesse!$A$5:$B$14,Aruandesse!$A$16:$B$26)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Aruandesse!$G$5:$G$26</c15:sqref>
                  </c15:fullRef>
                </c:ext>
              </c:extLst>
              <c:f>(Aruandesse!$G$5:$G$14,Aruandesse!$G$16:$G$26)</c:f>
              <c:numCache>
                <c:formatCode>0%</c:formatCode>
                <c:ptCount val="21"/>
                <c:pt idx="0">
                  <c:v>0.88</c:v>
                </c:pt>
                <c:pt idx="1">
                  <c:v>0.88</c:v>
                </c:pt>
                <c:pt idx="2">
                  <c:v>0.88</c:v>
                </c:pt>
                <c:pt idx="3">
                  <c:v>0.88</c:v>
                </c:pt>
                <c:pt idx="4">
                  <c:v>0.88</c:v>
                </c:pt>
                <c:pt idx="5">
                  <c:v>0.88</c:v>
                </c:pt>
                <c:pt idx="6">
                  <c:v>0.88</c:v>
                </c:pt>
                <c:pt idx="7">
                  <c:v>0.88</c:v>
                </c:pt>
                <c:pt idx="8">
                  <c:v>0.88</c:v>
                </c:pt>
                <c:pt idx="9">
                  <c:v>0.88</c:v>
                </c:pt>
                <c:pt idx="10">
                  <c:v>0.88</c:v>
                </c:pt>
                <c:pt idx="11">
                  <c:v>0.88</c:v>
                </c:pt>
                <c:pt idx="12">
                  <c:v>0.88</c:v>
                </c:pt>
                <c:pt idx="13">
                  <c:v>0.88</c:v>
                </c:pt>
                <c:pt idx="14">
                  <c:v>0.88</c:v>
                </c:pt>
                <c:pt idx="15">
                  <c:v>0.88</c:v>
                </c:pt>
                <c:pt idx="16">
                  <c:v>0.88</c:v>
                </c:pt>
                <c:pt idx="17">
                  <c:v>0.88</c:v>
                </c:pt>
                <c:pt idx="18">
                  <c:v>0.88</c:v>
                </c:pt>
                <c:pt idx="19">
                  <c:v>0.88</c:v>
                </c:pt>
                <c:pt idx="20">
                  <c:v>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875-4BE4-BA9B-138AF5C0F59C}"/>
            </c:ext>
          </c:extLst>
        </c:ser>
        <c:ser>
          <c:idx val="2"/>
          <c:order val="3"/>
          <c:tx>
            <c:v>2016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Aruandesse!$A$5:$B$26</c15:sqref>
                  </c15:fullRef>
                </c:ext>
              </c:extLst>
              <c:f>(Aruandesse!$A$5:$B$14,Aruandesse!$A$16:$B$26)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Ida-Viru Keskhaigla</c:v>
                  </c:pt>
                  <c:pt idx="6">
                    <c:v>Lääne-Tallinna Keskhaigla</c:v>
                  </c:pt>
                  <c:pt idx="7">
                    <c:v>Pärnu Haigla</c:v>
                  </c:pt>
                  <c:pt idx="8">
                    <c:v>keskH</c:v>
                  </c:pt>
                  <c:pt idx="9">
                    <c:v>Hiiumaa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'Aastate võrdlus'!$J$4:$J$25</c15:sqref>
                  </c15:fullRef>
                </c:ext>
              </c:extLst>
              <c:f>('Aastate võrdlus'!$J$4:$J$13,'Aastate võrdlus'!$J$15:$J$25)</c:f>
              <c:numCache>
                <c:formatCode>0%</c:formatCode>
                <c:ptCount val="21"/>
                <c:pt idx="0">
                  <c:v>0.86455488803932001</c:v>
                </c:pt>
                <c:pt idx="1">
                  <c:v>0.86455488803932001</c:v>
                </c:pt>
                <c:pt idx="2">
                  <c:v>0.86455488803932001</c:v>
                </c:pt>
                <c:pt idx="3">
                  <c:v>0.86455488803932001</c:v>
                </c:pt>
                <c:pt idx="4">
                  <c:v>0.86455488803932001</c:v>
                </c:pt>
                <c:pt idx="5">
                  <c:v>0.86455488803932001</c:v>
                </c:pt>
                <c:pt idx="6">
                  <c:v>0.86455488803932001</c:v>
                </c:pt>
                <c:pt idx="7">
                  <c:v>0.86455488803932001</c:v>
                </c:pt>
                <c:pt idx="8">
                  <c:v>0.86455488803932001</c:v>
                </c:pt>
                <c:pt idx="9">
                  <c:v>0.86455488803932001</c:v>
                </c:pt>
                <c:pt idx="10">
                  <c:v>0.86455488803932001</c:v>
                </c:pt>
                <c:pt idx="11">
                  <c:v>0.86455488803932001</c:v>
                </c:pt>
                <c:pt idx="12">
                  <c:v>0.86455488803932001</c:v>
                </c:pt>
                <c:pt idx="13">
                  <c:v>0.86455488803932001</c:v>
                </c:pt>
                <c:pt idx="14">
                  <c:v>0.86455488803932001</c:v>
                </c:pt>
                <c:pt idx="15">
                  <c:v>0.86455488803932001</c:v>
                </c:pt>
                <c:pt idx="16">
                  <c:v>0.86455488803932001</c:v>
                </c:pt>
                <c:pt idx="17">
                  <c:v>0.86455488803932001</c:v>
                </c:pt>
                <c:pt idx="18">
                  <c:v>0.86455488803932001</c:v>
                </c:pt>
                <c:pt idx="19">
                  <c:v>0.86455488803932001</c:v>
                </c:pt>
                <c:pt idx="20">
                  <c:v>0.86455488803932001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875-4BE4-BA9B-138AF5C0F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4878976"/>
        <c:axId val="1"/>
      </c:lineChart>
      <c:catAx>
        <c:axId val="159487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94878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3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0"/>
          <c:y val="0.9074025344638138"/>
          <c:w val="0.97777424706184723"/>
          <c:h val="7.8004097751035228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gi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7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28575</xdr:colOff>
      <xdr:row>19</xdr:row>
      <xdr:rowOff>49538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F4E0245-033B-43D6-BA71-54702C91E5B7}"/>
            </a:ext>
          </a:extLst>
        </xdr:cNvPr>
        <xdr:cNvSpPr txBox="1"/>
      </xdr:nvSpPr>
      <xdr:spPr>
        <a:xfrm>
          <a:off x="0" y="0"/>
          <a:ext cx="4905375" cy="36690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b="1" i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Indikaator 4a.  RAVIKESTUS: APENDEKTOOMIA</a:t>
          </a:r>
          <a:r>
            <a:rPr lang="et-EE" sz="1100" b="1" i="0" baseline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t-EE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t-EE" sz="1100" b="1" i="0">
            <a:solidFill>
              <a:srgbClr val="1C5394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100" b="1" i="0">
            <a:solidFill>
              <a:schemeClr val="dk1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t-EE" sz="1200" b="1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Nimetus</a:t>
          </a:r>
          <a:endParaRPr lang="et-EE" sz="1200">
            <a:solidFill>
              <a:srgbClr val="1C5394"/>
            </a:solidFill>
            <a:effectLst/>
            <a:latin typeface="Times New Roman" pitchFamily="18" charset="0"/>
            <a:cs typeface="Times New Roman" pitchFamily="18" charset="0"/>
          </a:endParaRPr>
        </a:p>
        <a:p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Apendektoomia</a:t>
          </a:r>
          <a:r>
            <a:rPr lang="et-EE" sz="110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ravijuhtude osakaal, mille kestus on olnud kuni 5 päeva.</a:t>
          </a:r>
        </a:p>
        <a:p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r>
            <a:rPr lang="et-EE" sz="1200" b="1" i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Andmete</a:t>
          </a:r>
          <a:r>
            <a:rPr lang="et-EE" sz="1200" b="1" i="0" baseline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kirjeldus</a:t>
          </a:r>
          <a:endParaRPr lang="et-EE" sz="1200" b="1" i="0">
            <a:solidFill>
              <a:srgbClr val="1C5394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b="0" i="0" u="sng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Arve periood: </a:t>
          </a:r>
          <a:r>
            <a:rPr lang="et-EE" sz="1100" b="0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arve algus 01.01.-31.12.2017</a:t>
          </a:r>
          <a:endParaRPr lang="et-EE" sz="1100" b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t-EE" sz="1100" b="0" i="0" u="sng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Ravitüüp: </a:t>
          </a:r>
          <a:r>
            <a:rPr lang="et-EE" sz="1100" b="0" i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statsionaarne</a:t>
          </a:r>
        </a:p>
        <a:p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Sisaldab </a:t>
          </a:r>
          <a:r>
            <a:rPr lang="et-EE" sz="1100" i="0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kindlustatud ja kindlustamata </a:t>
          </a: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isikute raviarveid</a:t>
          </a:r>
        </a:p>
        <a:p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Valim koosneb raviarvetest, millel on märgitud nii põhidiagnoos, NCSP kui ka TTLi kood vastavalt alltoodud loetelule:</a:t>
          </a:r>
        </a:p>
        <a:p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- RHK-10: K35.0; K35.1 või K35.9;</a:t>
          </a:r>
        </a:p>
        <a:p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- NCSP: JEA00; JEA01 või JEA10;</a:t>
          </a:r>
        </a:p>
        <a:p>
          <a:r>
            <a:rPr lang="et-EE" sz="1100" i="0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- TTL: 0J2125; 0J2101; 0J2211</a:t>
          </a:r>
        </a:p>
        <a:p>
          <a:endParaRPr lang="et-EE" sz="1100" i="0" baseline="0">
            <a:solidFill>
              <a:srgbClr val="FF0000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pPr>
            <a:lnSpc>
              <a:spcPts val="1200"/>
            </a:lnSpc>
          </a:pPr>
          <a:endParaRPr lang="et-EE" sz="1100" i="0" baseline="0">
            <a:solidFill>
              <a:sysClr val="windowText" lastClr="000000"/>
            </a:solidFill>
            <a:effectLst/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t-EE" sz="1200" b="1" i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Faili </a:t>
          </a:r>
          <a:r>
            <a:rPr lang="et-EE" sz="1200" b="1" i="0" baseline="0">
              <a:solidFill>
                <a:srgbClr val="1C5394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kirjeldus</a:t>
          </a:r>
          <a:endParaRPr lang="et-EE" sz="1200">
            <a:solidFill>
              <a:srgbClr val="1C5394"/>
            </a:solidFill>
            <a:effectLst/>
            <a:latin typeface="Times New Roman" pitchFamily="18" charset="0"/>
            <a:cs typeface="Times New Roman" pitchFamily="18" charset="0"/>
          </a:endParaRPr>
        </a:p>
        <a:p>
          <a:pPr eaLnBrk="1" fontAlgn="auto" latinLnBrk="0" hangingPunct="1"/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Lehel </a:t>
          </a:r>
          <a:r>
            <a:rPr lang="et-EE" sz="1100" i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"Aruandesse" </a:t>
          </a: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on aruandes oleva indikaatori joonis koos andmetega.</a:t>
          </a: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Lehel </a:t>
          </a:r>
          <a:r>
            <a:rPr lang="et-EE" sz="1100" i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"Andmed</a:t>
          </a: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"  on toodud koondnumbrid ning ravikestuse detailsem jaotus.</a:t>
          </a: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100" b="1" i="1" u="none" strike="noStrike" kern="0" cap="none" spc="0" normalizeH="0" baseline="0">
            <a:ln>
              <a:noFill/>
            </a:ln>
            <a:solidFill>
              <a:srgbClr val="4F81BD">
                <a:lumMod val="75000"/>
              </a:srgbClr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2</xdr:row>
      <xdr:rowOff>47625</xdr:rowOff>
    </xdr:from>
    <xdr:to>
      <xdr:col>15</xdr:col>
      <xdr:colOff>581025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110DCB-FFC0-46D7-B499-B8CA256C32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4</xdr:row>
      <xdr:rowOff>9525</xdr:rowOff>
    </xdr:from>
    <xdr:to>
      <xdr:col>14</xdr:col>
      <xdr:colOff>47625</xdr:colOff>
      <xdr:row>4</xdr:row>
      <xdr:rowOff>50346</xdr:rowOff>
    </xdr:to>
    <xdr:pic>
      <xdr:nvPicPr>
        <xdr:cNvPr id="3" name="BExMO7VFCN4EL59982UR4AJ25JNJ" descr="XX6TINEJADZGKR0CTM7ZRT0RA" hidden="1">
          <a:extLst>
            <a:ext uri="{FF2B5EF4-FFF2-40B4-BE49-F238E27FC236}">
              <a16:creationId xmlns:a16="http://schemas.microsoft.com/office/drawing/2014/main" id="{17BB8D26-ED94-4457-AB5C-56B8ADCDE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00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14</xdr:col>
      <xdr:colOff>0</xdr:colOff>
      <xdr:row>4</xdr:row>
      <xdr:rowOff>85725</xdr:rowOff>
    </xdr:from>
    <xdr:to>
      <xdr:col>14</xdr:col>
      <xdr:colOff>47625</xdr:colOff>
      <xdr:row>4</xdr:row>
      <xdr:rowOff>126546</xdr:rowOff>
    </xdr:to>
    <xdr:pic>
      <xdr:nvPicPr>
        <xdr:cNvPr id="4" name="BExU3EX5JJCXCII4YKUJBFBGIJR2" descr="OF5ZI9PI5WH36VPANJ2DYLNMI" hidden="1">
          <a:extLst>
            <a:ext uri="{FF2B5EF4-FFF2-40B4-BE49-F238E27FC236}">
              <a16:creationId xmlns:a16="http://schemas.microsoft.com/office/drawing/2014/main" id="{219BF75D-5F81-4712-8550-A4EA0B32F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300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14</xdr:col>
      <xdr:colOff>0</xdr:colOff>
      <xdr:row>4</xdr:row>
      <xdr:rowOff>9525</xdr:rowOff>
    </xdr:from>
    <xdr:to>
      <xdr:col>14</xdr:col>
      <xdr:colOff>47625</xdr:colOff>
      <xdr:row>4</xdr:row>
      <xdr:rowOff>50346</xdr:rowOff>
    </xdr:to>
    <xdr:pic>
      <xdr:nvPicPr>
        <xdr:cNvPr id="5" name="BEx1KD7H6UB1VYCJ7O61P562EIUY" descr="IQGV9140X0K0UPBL8OGU3I44J" hidden="1">
          <a:extLst>
            <a:ext uri="{FF2B5EF4-FFF2-40B4-BE49-F238E27FC236}">
              <a16:creationId xmlns:a16="http://schemas.microsoft.com/office/drawing/2014/main" id="{07C44DBD-E77D-41CF-9A25-623389DB7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00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14</xdr:col>
      <xdr:colOff>0</xdr:colOff>
      <xdr:row>4</xdr:row>
      <xdr:rowOff>85725</xdr:rowOff>
    </xdr:from>
    <xdr:to>
      <xdr:col>14</xdr:col>
      <xdr:colOff>47625</xdr:colOff>
      <xdr:row>4</xdr:row>
      <xdr:rowOff>126546</xdr:rowOff>
    </xdr:to>
    <xdr:pic>
      <xdr:nvPicPr>
        <xdr:cNvPr id="6" name="BEx5BJQWS6YWHH4ZMSUAMD641V6Y" descr="ZTMFMXCIQSECDX38ALEFHUB00" hidden="1">
          <a:extLst>
            <a:ext uri="{FF2B5EF4-FFF2-40B4-BE49-F238E27FC236}">
              <a16:creationId xmlns:a16="http://schemas.microsoft.com/office/drawing/2014/main" id="{14EFF629-79A0-438C-8CB4-DA5D41C69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300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4</xdr:row>
      <xdr:rowOff>9525</xdr:rowOff>
    </xdr:from>
    <xdr:to>
      <xdr:col>14</xdr:col>
      <xdr:colOff>47625</xdr:colOff>
      <xdr:row>4</xdr:row>
      <xdr:rowOff>50346</xdr:rowOff>
    </xdr:to>
    <xdr:pic>
      <xdr:nvPicPr>
        <xdr:cNvPr id="7" name="BExVTO5Q8G2M7BPL4B2584LQS0R0" descr="OB6Q8NA4LZFE4GM9Y3V56BPMQ" hidden="1">
          <a:extLst>
            <a:ext uri="{FF2B5EF4-FFF2-40B4-BE49-F238E27FC236}">
              <a16:creationId xmlns:a16="http://schemas.microsoft.com/office/drawing/2014/main" id="{C3683961-1532-43E4-BAE9-81645EC34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00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14</xdr:col>
      <xdr:colOff>0</xdr:colOff>
      <xdr:row>4</xdr:row>
      <xdr:rowOff>85725</xdr:rowOff>
    </xdr:from>
    <xdr:to>
      <xdr:col>14</xdr:col>
      <xdr:colOff>47625</xdr:colOff>
      <xdr:row>4</xdr:row>
      <xdr:rowOff>126546</xdr:rowOff>
    </xdr:to>
    <xdr:pic>
      <xdr:nvPicPr>
        <xdr:cNvPr id="8" name="BExIFSCLN1G86X78PFLTSMRP0US5" descr="9JK4SPV4DG7VTCZIILWHXQU5J" hidden="1">
          <a:extLst>
            <a:ext uri="{FF2B5EF4-FFF2-40B4-BE49-F238E27FC236}">
              <a16:creationId xmlns:a16="http://schemas.microsoft.com/office/drawing/2014/main" id="{17793440-8E73-4CCE-9496-6ED2777C4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300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14</xdr:col>
      <xdr:colOff>0</xdr:colOff>
      <xdr:row>4</xdr:row>
      <xdr:rowOff>9525</xdr:rowOff>
    </xdr:from>
    <xdr:to>
      <xdr:col>14</xdr:col>
      <xdr:colOff>47625</xdr:colOff>
      <xdr:row>4</xdr:row>
      <xdr:rowOff>50346</xdr:rowOff>
    </xdr:to>
    <xdr:pic>
      <xdr:nvPicPr>
        <xdr:cNvPr id="9" name="BEx1I152WN2D3A85O2XN0DGXCWHN" descr="KHBZFMANRA4UMJR1AB4M5NJNT" hidden="1">
          <a:extLst>
            <a:ext uri="{FF2B5EF4-FFF2-40B4-BE49-F238E27FC236}">
              <a16:creationId xmlns:a16="http://schemas.microsoft.com/office/drawing/2014/main" id="{B77852BE-D60B-458B-A97E-840320362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00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14</xdr:col>
      <xdr:colOff>0</xdr:colOff>
      <xdr:row>4</xdr:row>
      <xdr:rowOff>85725</xdr:rowOff>
    </xdr:from>
    <xdr:to>
      <xdr:col>14</xdr:col>
      <xdr:colOff>47625</xdr:colOff>
      <xdr:row>4</xdr:row>
      <xdr:rowOff>126546</xdr:rowOff>
    </xdr:to>
    <xdr:pic>
      <xdr:nvPicPr>
        <xdr:cNvPr id="10" name="BExW9676P0SKCVKK25QCGHPA3PAD" descr="9A4PWZ20RMSRF0PNECCDM75CA" hidden="1">
          <a:extLst>
            <a:ext uri="{FF2B5EF4-FFF2-40B4-BE49-F238E27FC236}">
              <a16:creationId xmlns:a16="http://schemas.microsoft.com/office/drawing/2014/main" id="{9E2E7347-4B40-4648-91D9-AFCE431B4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300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14</xdr:col>
      <xdr:colOff>0</xdr:colOff>
      <xdr:row>6</xdr:row>
      <xdr:rowOff>0</xdr:rowOff>
    </xdr:from>
    <xdr:to>
      <xdr:col>14</xdr:col>
      <xdr:colOff>123825</xdr:colOff>
      <xdr:row>6</xdr:row>
      <xdr:rowOff>123825</xdr:rowOff>
    </xdr:to>
    <xdr:pic>
      <xdr:nvPicPr>
        <xdr:cNvPr id="11" name="BExW253QPOZK9KW8BJC3LBXGCG2N" descr="Y5HX37BEUWSN1NEFJKZJXI3SX" hidden="1">
          <a:extLst>
            <a:ext uri="{FF2B5EF4-FFF2-40B4-BE49-F238E27FC236}">
              <a16:creationId xmlns:a16="http://schemas.microsoft.com/office/drawing/2014/main" id="{16B599AD-CFC5-497B-8A6E-B7170A7A7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630025" y="1609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4</xdr:row>
      <xdr:rowOff>9525</xdr:rowOff>
    </xdr:from>
    <xdr:to>
      <xdr:col>14</xdr:col>
      <xdr:colOff>47625</xdr:colOff>
      <xdr:row>4</xdr:row>
      <xdr:rowOff>50346</xdr:rowOff>
    </xdr:to>
    <xdr:pic>
      <xdr:nvPicPr>
        <xdr:cNvPr id="12" name="BExS5CPQ8P8JOQPK7ANNKHLSGOKU" hidden="1">
          <a:extLst>
            <a:ext uri="{FF2B5EF4-FFF2-40B4-BE49-F238E27FC236}">
              <a16:creationId xmlns:a16="http://schemas.microsoft.com/office/drawing/2014/main" id="{3D6FB619-E0F9-4E66-AA6C-1ACA61F4B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00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14</xdr:col>
      <xdr:colOff>0</xdr:colOff>
      <xdr:row>4</xdr:row>
      <xdr:rowOff>85725</xdr:rowOff>
    </xdr:from>
    <xdr:to>
      <xdr:col>14</xdr:col>
      <xdr:colOff>47625</xdr:colOff>
      <xdr:row>4</xdr:row>
      <xdr:rowOff>126546</xdr:rowOff>
    </xdr:to>
    <xdr:pic>
      <xdr:nvPicPr>
        <xdr:cNvPr id="13" name="BExMM0AVUAIRNJLXB1FW8R0YB4ZZ" hidden="1">
          <a:extLst>
            <a:ext uri="{FF2B5EF4-FFF2-40B4-BE49-F238E27FC236}">
              <a16:creationId xmlns:a16="http://schemas.microsoft.com/office/drawing/2014/main" id="{8FB0A464-1F28-42ED-8F09-D5F7A2551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300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4</xdr:row>
      <xdr:rowOff>9525</xdr:rowOff>
    </xdr:from>
    <xdr:to>
      <xdr:col>14</xdr:col>
      <xdr:colOff>47625</xdr:colOff>
      <xdr:row>4</xdr:row>
      <xdr:rowOff>50346</xdr:rowOff>
    </xdr:to>
    <xdr:pic>
      <xdr:nvPicPr>
        <xdr:cNvPr id="14" name="BExXZ7Y09CBS0XA7IPB3IRJ8RJM4" hidden="1">
          <a:extLst>
            <a:ext uri="{FF2B5EF4-FFF2-40B4-BE49-F238E27FC236}">
              <a16:creationId xmlns:a16="http://schemas.microsoft.com/office/drawing/2014/main" id="{00046C22-4C3C-4C11-ACBE-1487E59B6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00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14</xdr:col>
      <xdr:colOff>0</xdr:colOff>
      <xdr:row>4</xdr:row>
      <xdr:rowOff>85725</xdr:rowOff>
    </xdr:from>
    <xdr:to>
      <xdr:col>14</xdr:col>
      <xdr:colOff>47625</xdr:colOff>
      <xdr:row>4</xdr:row>
      <xdr:rowOff>126546</xdr:rowOff>
    </xdr:to>
    <xdr:pic>
      <xdr:nvPicPr>
        <xdr:cNvPr id="15" name="BExQ7SXS9VUG7P6CACU2J7R2SGIZ" hidden="1">
          <a:extLst>
            <a:ext uri="{FF2B5EF4-FFF2-40B4-BE49-F238E27FC236}">
              <a16:creationId xmlns:a16="http://schemas.microsoft.com/office/drawing/2014/main" id="{7FEA7516-DC94-4947-B445-15401F135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300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14</xdr:col>
      <xdr:colOff>0</xdr:colOff>
      <xdr:row>4</xdr:row>
      <xdr:rowOff>9525</xdr:rowOff>
    </xdr:from>
    <xdr:to>
      <xdr:col>14</xdr:col>
      <xdr:colOff>47625</xdr:colOff>
      <xdr:row>4</xdr:row>
      <xdr:rowOff>50346</xdr:rowOff>
    </xdr:to>
    <xdr:pic>
      <xdr:nvPicPr>
        <xdr:cNvPr id="16" name="BEx5AQZ4ETQ9LMY5EBWVH20Z7VXQ" hidden="1">
          <a:extLst>
            <a:ext uri="{FF2B5EF4-FFF2-40B4-BE49-F238E27FC236}">
              <a16:creationId xmlns:a16="http://schemas.microsoft.com/office/drawing/2014/main" id="{B6C294BC-6A9B-4437-B295-D87D368F3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00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14</xdr:col>
      <xdr:colOff>0</xdr:colOff>
      <xdr:row>4</xdr:row>
      <xdr:rowOff>85725</xdr:rowOff>
    </xdr:from>
    <xdr:to>
      <xdr:col>14</xdr:col>
      <xdr:colOff>47625</xdr:colOff>
      <xdr:row>4</xdr:row>
      <xdr:rowOff>126546</xdr:rowOff>
    </xdr:to>
    <xdr:pic>
      <xdr:nvPicPr>
        <xdr:cNvPr id="17" name="BExUBK0YZ5VYFY8TTITJGJU9S06A" hidden="1">
          <a:extLst>
            <a:ext uri="{FF2B5EF4-FFF2-40B4-BE49-F238E27FC236}">
              <a16:creationId xmlns:a16="http://schemas.microsoft.com/office/drawing/2014/main" id="{800EB2F7-F38C-40BA-B4FD-5BE215CE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300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14</xdr:col>
      <xdr:colOff>0</xdr:colOff>
      <xdr:row>4</xdr:row>
      <xdr:rowOff>9525</xdr:rowOff>
    </xdr:from>
    <xdr:to>
      <xdr:col>14</xdr:col>
      <xdr:colOff>47625</xdr:colOff>
      <xdr:row>4</xdr:row>
      <xdr:rowOff>50346</xdr:rowOff>
    </xdr:to>
    <xdr:pic>
      <xdr:nvPicPr>
        <xdr:cNvPr id="18" name="BExUEZCSSJ7RN4J18I2NUIQR2FZS" hidden="1">
          <a:extLst>
            <a:ext uri="{FF2B5EF4-FFF2-40B4-BE49-F238E27FC236}">
              <a16:creationId xmlns:a16="http://schemas.microsoft.com/office/drawing/2014/main" id="{4FF6425A-38D9-4559-9FE0-825A48A70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00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14</xdr:col>
      <xdr:colOff>0</xdr:colOff>
      <xdr:row>4</xdr:row>
      <xdr:rowOff>85725</xdr:rowOff>
    </xdr:from>
    <xdr:to>
      <xdr:col>14</xdr:col>
      <xdr:colOff>47625</xdr:colOff>
      <xdr:row>4</xdr:row>
      <xdr:rowOff>126546</xdr:rowOff>
    </xdr:to>
    <xdr:pic>
      <xdr:nvPicPr>
        <xdr:cNvPr id="19" name="BExS3JDQWF7U3F5JTEVOE16ASIYK" hidden="1">
          <a:extLst>
            <a:ext uri="{FF2B5EF4-FFF2-40B4-BE49-F238E27FC236}">
              <a16:creationId xmlns:a16="http://schemas.microsoft.com/office/drawing/2014/main" id="{F0C65E89-0913-40E6-B7DD-E07BF7CB0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300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14</xdr:col>
      <xdr:colOff>0</xdr:colOff>
      <xdr:row>7</xdr:row>
      <xdr:rowOff>0</xdr:rowOff>
    </xdr:from>
    <xdr:to>
      <xdr:col>14</xdr:col>
      <xdr:colOff>123825</xdr:colOff>
      <xdr:row>7</xdr:row>
      <xdr:rowOff>123825</xdr:rowOff>
    </xdr:to>
    <xdr:pic>
      <xdr:nvPicPr>
        <xdr:cNvPr id="20" name="BEx973S463FCQVJ7QDFBUIU0WJ3F" descr="ZQTVYL8DCSADVT0QMRXFLU0TR" hidden="1">
          <a:extLst>
            <a:ext uri="{FF2B5EF4-FFF2-40B4-BE49-F238E27FC236}">
              <a16:creationId xmlns:a16="http://schemas.microsoft.com/office/drawing/2014/main" id="{35E98B0F-C95E-4461-BD27-D0F3CAF41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630025" y="180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123825</xdr:colOff>
      <xdr:row>15</xdr:row>
      <xdr:rowOff>123825</xdr:rowOff>
    </xdr:to>
    <xdr:pic>
      <xdr:nvPicPr>
        <xdr:cNvPr id="21" name="BExRZO0PLWWMCLGRH7EH6UXYWGAJ" descr="9D4GQ34QB727H10MA3SSAR2R9" hidden="1">
          <a:extLst>
            <a:ext uri="{FF2B5EF4-FFF2-40B4-BE49-F238E27FC236}">
              <a16:creationId xmlns:a16="http://schemas.microsoft.com/office/drawing/2014/main" id="{5DC74264-0F1D-48FC-81EC-7F6340917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3324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123825</xdr:colOff>
      <xdr:row>16</xdr:row>
      <xdr:rowOff>123825</xdr:rowOff>
    </xdr:to>
    <xdr:pic>
      <xdr:nvPicPr>
        <xdr:cNvPr id="22" name="BExBDP6HNAAJUM39SE5G2C8BKNRQ" descr="1TM64TL2QIMYV7WYSV2VLGXY4" hidden="1">
          <a:extLst>
            <a:ext uri="{FF2B5EF4-FFF2-40B4-BE49-F238E27FC236}">
              <a16:creationId xmlns:a16="http://schemas.microsoft.com/office/drawing/2014/main" id="{C34CCA95-764B-4DF5-8CA8-7CBF4E857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3514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123825</xdr:colOff>
      <xdr:row>17</xdr:row>
      <xdr:rowOff>123825</xdr:rowOff>
    </xdr:to>
    <xdr:pic>
      <xdr:nvPicPr>
        <xdr:cNvPr id="23" name="BExQEGJP61DL2NZY6LMBHBZ0J5YT" descr="D6ZNRZJ7EX4GZT9RO8LE0C905" hidden="1">
          <a:extLst>
            <a:ext uri="{FF2B5EF4-FFF2-40B4-BE49-F238E27FC236}">
              <a16:creationId xmlns:a16="http://schemas.microsoft.com/office/drawing/2014/main" id="{8E407662-1007-4122-8CF8-71B350188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3705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123825</xdr:colOff>
      <xdr:row>18</xdr:row>
      <xdr:rowOff>123825</xdr:rowOff>
    </xdr:to>
    <xdr:pic>
      <xdr:nvPicPr>
        <xdr:cNvPr id="24" name="BExTY1BCS6HZIF6HI5491FGHDVAE" descr="MJ6976KI2UH1IE8M227DUYXMJ" hidden="1">
          <a:extLst>
            <a:ext uri="{FF2B5EF4-FFF2-40B4-BE49-F238E27FC236}">
              <a16:creationId xmlns:a16="http://schemas.microsoft.com/office/drawing/2014/main" id="{626436A1-D354-43F0-B8B2-F3FEE300A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3895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123825</xdr:colOff>
      <xdr:row>6</xdr:row>
      <xdr:rowOff>123825</xdr:rowOff>
    </xdr:to>
    <xdr:pic>
      <xdr:nvPicPr>
        <xdr:cNvPr id="25" name="BEx5FXJGJOT93D0J2IRJ3985IUMI" hidden="1">
          <a:extLst>
            <a:ext uri="{FF2B5EF4-FFF2-40B4-BE49-F238E27FC236}">
              <a16:creationId xmlns:a16="http://schemas.microsoft.com/office/drawing/2014/main" id="{F25610B5-985A-471F-94DD-D997C52D7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1609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4</xdr:row>
      <xdr:rowOff>144780</xdr:rowOff>
    </xdr:from>
    <xdr:to>
      <xdr:col>14</xdr:col>
      <xdr:colOff>123825</xdr:colOff>
      <xdr:row>5</xdr:row>
      <xdr:rowOff>76454</xdr:rowOff>
    </xdr:to>
    <xdr:pic>
      <xdr:nvPicPr>
        <xdr:cNvPr id="26" name="BEx3RTMHAR35NUAAK49TV6NU7EPA" descr="QFXLG4ZCXTRQSJYFCKJ58G9N8" hidden="1">
          <a:extLst>
            <a:ext uri="{FF2B5EF4-FFF2-40B4-BE49-F238E27FC236}">
              <a16:creationId xmlns:a16="http://schemas.microsoft.com/office/drawing/2014/main" id="{F561A180-591D-4571-AC5F-DE302F983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630025" y="1373505"/>
          <a:ext cx="123825" cy="12217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123825</xdr:colOff>
      <xdr:row>8</xdr:row>
      <xdr:rowOff>123825</xdr:rowOff>
    </xdr:to>
    <xdr:pic>
      <xdr:nvPicPr>
        <xdr:cNvPr id="27" name="BExS8T38WLC2R738ZC7BDJQAKJAJ" descr="MRI962L5PB0E0YWXCIBN82VJH" hidden="1">
          <a:extLst>
            <a:ext uri="{FF2B5EF4-FFF2-40B4-BE49-F238E27FC236}">
              <a16:creationId xmlns:a16="http://schemas.microsoft.com/office/drawing/2014/main" id="{D99FD483-362C-46E2-A68E-5DD681C9C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1990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123825</xdr:colOff>
      <xdr:row>6</xdr:row>
      <xdr:rowOff>123825</xdr:rowOff>
    </xdr:to>
    <xdr:pic>
      <xdr:nvPicPr>
        <xdr:cNvPr id="28" name="BEx5F64BJ6DCM4EJH81D5ZFNPZ0V" descr="7DJ9FILZD2YPS6X1JBP9E76TU" hidden="1">
          <a:extLst>
            <a:ext uri="{FF2B5EF4-FFF2-40B4-BE49-F238E27FC236}">
              <a16:creationId xmlns:a16="http://schemas.microsoft.com/office/drawing/2014/main" id="{B1A20708-0559-45BE-A0C7-F57469ABB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1609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123825</xdr:colOff>
      <xdr:row>6</xdr:row>
      <xdr:rowOff>123825</xdr:rowOff>
    </xdr:to>
    <xdr:pic>
      <xdr:nvPicPr>
        <xdr:cNvPr id="29" name="BExQEXXHA3EEXR44LT6RKCDWM6ZT" hidden="1">
          <a:extLst>
            <a:ext uri="{FF2B5EF4-FFF2-40B4-BE49-F238E27FC236}">
              <a16:creationId xmlns:a16="http://schemas.microsoft.com/office/drawing/2014/main" id="{925693FA-5506-4D61-98C1-5BCE626BC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1609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123825</xdr:colOff>
      <xdr:row>10</xdr:row>
      <xdr:rowOff>123825</xdr:rowOff>
    </xdr:to>
    <xdr:pic>
      <xdr:nvPicPr>
        <xdr:cNvPr id="30" name="BEx1X6AMHV6ZK3UJB2BXIJTJHYJU" descr="OALR4L95ELQLZ1Y1LETHM1CS9" hidden="1">
          <a:extLst>
            <a:ext uri="{FF2B5EF4-FFF2-40B4-BE49-F238E27FC236}">
              <a16:creationId xmlns:a16="http://schemas.microsoft.com/office/drawing/2014/main" id="{0F18BB8C-A018-41B5-8261-3B05CA9CA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630025" y="2371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4</xdr:row>
      <xdr:rowOff>144780</xdr:rowOff>
    </xdr:from>
    <xdr:to>
      <xdr:col>14</xdr:col>
      <xdr:colOff>123825</xdr:colOff>
      <xdr:row>5</xdr:row>
      <xdr:rowOff>76454</xdr:rowOff>
    </xdr:to>
    <xdr:pic>
      <xdr:nvPicPr>
        <xdr:cNvPr id="31" name="BExSDIVCE09QKG3CT52PHCS6ZJ09" descr="9F076L7EQCF2COMMGCQG6BQGU" hidden="1">
          <a:extLst>
            <a:ext uri="{FF2B5EF4-FFF2-40B4-BE49-F238E27FC236}">
              <a16:creationId xmlns:a16="http://schemas.microsoft.com/office/drawing/2014/main" id="{3B071E8A-03C6-48D0-9EFC-21CB02D3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630025" y="1373505"/>
          <a:ext cx="123825" cy="12217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123825</xdr:colOff>
      <xdr:row>15</xdr:row>
      <xdr:rowOff>123825</xdr:rowOff>
    </xdr:to>
    <xdr:pic>
      <xdr:nvPicPr>
        <xdr:cNvPr id="32" name="BEx1QZGQZBAWJ8591VXEIPUOVS7X" descr="MEW27CPIFG44B7E7HEQUUF5QF" hidden="1">
          <a:extLst>
            <a:ext uri="{FF2B5EF4-FFF2-40B4-BE49-F238E27FC236}">
              <a16:creationId xmlns:a16="http://schemas.microsoft.com/office/drawing/2014/main" id="{D04ECF20-77A8-4DAD-A968-E5D7CDDB6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3324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123825</xdr:colOff>
      <xdr:row>14</xdr:row>
      <xdr:rowOff>123825</xdr:rowOff>
    </xdr:to>
    <xdr:pic>
      <xdr:nvPicPr>
        <xdr:cNvPr id="33" name="BExMF7LICJLPXSHM63A6EQ79YQKG" descr="U084VZL15IMB1OFRRAY6GVKAE" hidden="1">
          <a:extLst>
            <a:ext uri="{FF2B5EF4-FFF2-40B4-BE49-F238E27FC236}">
              <a16:creationId xmlns:a16="http://schemas.microsoft.com/office/drawing/2014/main" id="{91D46740-DCCC-4DF9-BAE8-0CC71E3EB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3133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123825</xdr:colOff>
      <xdr:row>13</xdr:row>
      <xdr:rowOff>123825</xdr:rowOff>
    </xdr:to>
    <xdr:pic>
      <xdr:nvPicPr>
        <xdr:cNvPr id="34" name="BExS343F8GCKP6HTF9Y97L133DX8" descr="ZRF0KB1IYQSNV63CTXT25G67G" hidden="1">
          <a:extLst>
            <a:ext uri="{FF2B5EF4-FFF2-40B4-BE49-F238E27FC236}">
              <a16:creationId xmlns:a16="http://schemas.microsoft.com/office/drawing/2014/main" id="{C92A1A58-2E2E-4BB6-B6A9-A8047B51B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2943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123825</xdr:colOff>
      <xdr:row>12</xdr:row>
      <xdr:rowOff>123825</xdr:rowOff>
    </xdr:to>
    <xdr:pic>
      <xdr:nvPicPr>
        <xdr:cNvPr id="35" name="BExZMRC09W87CY4B73NPZMNH21AH" descr="78CUMI0OVLYJRSDRQ3V2YX812" hidden="1">
          <a:extLst>
            <a:ext uri="{FF2B5EF4-FFF2-40B4-BE49-F238E27FC236}">
              <a16:creationId xmlns:a16="http://schemas.microsoft.com/office/drawing/2014/main" id="{F0858A02-E124-417E-BF1F-8FB9EA9BD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2752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11</xdr:row>
      <xdr:rowOff>9525</xdr:rowOff>
    </xdr:from>
    <xdr:to>
      <xdr:col>14</xdr:col>
      <xdr:colOff>123825</xdr:colOff>
      <xdr:row>11</xdr:row>
      <xdr:rowOff>126066</xdr:rowOff>
    </xdr:to>
    <xdr:pic>
      <xdr:nvPicPr>
        <xdr:cNvPr id="36" name="BExZXVFJ4DY4I24AARDT4AMP6EN1" descr="TXSMH2MTH86CYKA26740RQPUC" hidden="1">
          <a:extLst>
            <a:ext uri="{FF2B5EF4-FFF2-40B4-BE49-F238E27FC236}">
              <a16:creationId xmlns:a16="http://schemas.microsoft.com/office/drawing/2014/main" id="{32D4325A-F495-40B9-A2BD-82F429386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2571750"/>
          <a:ext cx="123825" cy="1165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123825</xdr:colOff>
      <xdr:row>10</xdr:row>
      <xdr:rowOff>123825</xdr:rowOff>
    </xdr:to>
    <xdr:pic>
      <xdr:nvPicPr>
        <xdr:cNvPr id="37" name="BExOCUIOFQWUGTBU5ESTW3EYEP5C" descr="9BNF49V0R6VVYPHEVMJ3ABDQZ" hidden="1">
          <a:extLst>
            <a:ext uri="{FF2B5EF4-FFF2-40B4-BE49-F238E27FC236}">
              <a16:creationId xmlns:a16="http://schemas.microsoft.com/office/drawing/2014/main" id="{7CCAC624-8CD8-41B9-8DD5-8B85900E1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2371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123825</xdr:colOff>
      <xdr:row>9</xdr:row>
      <xdr:rowOff>123825</xdr:rowOff>
    </xdr:to>
    <xdr:pic>
      <xdr:nvPicPr>
        <xdr:cNvPr id="38" name="BExU65O9OE4B4MQ2A3OYH13M8BZJ" descr="3INNIMMPDBB0JF37L81M6ID21" hidden="1">
          <a:extLst>
            <a:ext uri="{FF2B5EF4-FFF2-40B4-BE49-F238E27FC236}">
              <a16:creationId xmlns:a16="http://schemas.microsoft.com/office/drawing/2014/main" id="{E233B756-DB37-4C63-A6DA-40C5B7DFF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218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123825</xdr:colOff>
      <xdr:row>8</xdr:row>
      <xdr:rowOff>123825</xdr:rowOff>
    </xdr:to>
    <xdr:pic>
      <xdr:nvPicPr>
        <xdr:cNvPr id="39" name="BExOPRCR0UW7TKXSV5WDTL348FGL" descr="S9JM17GP1802LHN4GT14BJYIC" hidden="1">
          <a:extLst>
            <a:ext uri="{FF2B5EF4-FFF2-40B4-BE49-F238E27FC236}">
              <a16:creationId xmlns:a16="http://schemas.microsoft.com/office/drawing/2014/main" id="{B2BCE8D9-6747-4DE7-9FDC-CCA401FD8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1990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123825</xdr:colOff>
      <xdr:row>7</xdr:row>
      <xdr:rowOff>123825</xdr:rowOff>
    </xdr:to>
    <xdr:pic>
      <xdr:nvPicPr>
        <xdr:cNvPr id="40" name="BEx5OESAY2W8SEGI3TSB65EHJ04B" descr="9CN2Y88X8WYV1HWZG1QILY9BK" hidden="1">
          <a:extLst>
            <a:ext uri="{FF2B5EF4-FFF2-40B4-BE49-F238E27FC236}">
              <a16:creationId xmlns:a16="http://schemas.microsoft.com/office/drawing/2014/main" id="{AE46F6B1-EE64-4815-A9A8-5847DF9A9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180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123825</xdr:colOff>
      <xdr:row>6</xdr:row>
      <xdr:rowOff>123825</xdr:rowOff>
    </xdr:to>
    <xdr:pic>
      <xdr:nvPicPr>
        <xdr:cNvPr id="41" name="BExGMWEQ2BYRY9BAO5T1X850MJN1" descr="AZ9ST0XDIOP50HSUFO5V31BR0" hidden="1">
          <a:extLst>
            <a:ext uri="{FF2B5EF4-FFF2-40B4-BE49-F238E27FC236}">
              <a16:creationId xmlns:a16="http://schemas.microsoft.com/office/drawing/2014/main" id="{995E60E4-45D5-405D-A3EA-9E1BF9D0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630025" y="1609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4</xdr:row>
      <xdr:rowOff>9525</xdr:rowOff>
    </xdr:from>
    <xdr:to>
      <xdr:col>12</xdr:col>
      <xdr:colOff>47625</xdr:colOff>
      <xdr:row>4</xdr:row>
      <xdr:rowOff>50346</xdr:rowOff>
    </xdr:to>
    <xdr:pic>
      <xdr:nvPicPr>
        <xdr:cNvPr id="42" name="BExMO7VFCN4EL59982UR4AJ25JNJ" descr="XX6TINEJADZGKR0CTM7ZRT0RA" hidden="1">
          <a:extLst>
            <a:ext uri="{FF2B5EF4-FFF2-40B4-BE49-F238E27FC236}">
              <a16:creationId xmlns:a16="http://schemas.microsoft.com/office/drawing/2014/main" id="{8EDC5837-85FF-4258-B838-D7D5CD7EC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108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12</xdr:col>
      <xdr:colOff>0</xdr:colOff>
      <xdr:row>4</xdr:row>
      <xdr:rowOff>85725</xdr:rowOff>
    </xdr:from>
    <xdr:to>
      <xdr:col>12</xdr:col>
      <xdr:colOff>47625</xdr:colOff>
      <xdr:row>4</xdr:row>
      <xdr:rowOff>126546</xdr:rowOff>
    </xdr:to>
    <xdr:pic>
      <xdr:nvPicPr>
        <xdr:cNvPr id="43" name="BExU3EX5JJCXCII4YKUJBFBGIJR2" descr="OF5ZI9PI5WH36VPANJ2DYLNMI" hidden="1">
          <a:extLst>
            <a:ext uri="{FF2B5EF4-FFF2-40B4-BE49-F238E27FC236}">
              <a16:creationId xmlns:a16="http://schemas.microsoft.com/office/drawing/2014/main" id="{66A36343-D1CE-4693-B1B5-2AF973096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108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12</xdr:col>
      <xdr:colOff>0</xdr:colOff>
      <xdr:row>4</xdr:row>
      <xdr:rowOff>9525</xdr:rowOff>
    </xdr:from>
    <xdr:to>
      <xdr:col>12</xdr:col>
      <xdr:colOff>47625</xdr:colOff>
      <xdr:row>4</xdr:row>
      <xdr:rowOff>50346</xdr:rowOff>
    </xdr:to>
    <xdr:pic>
      <xdr:nvPicPr>
        <xdr:cNvPr id="44" name="BEx1KD7H6UB1VYCJ7O61P562EIUY" descr="IQGV9140X0K0UPBL8OGU3I44J" hidden="1">
          <a:extLst>
            <a:ext uri="{FF2B5EF4-FFF2-40B4-BE49-F238E27FC236}">
              <a16:creationId xmlns:a16="http://schemas.microsoft.com/office/drawing/2014/main" id="{FBAA1460-64ED-45C0-9D82-66AEB9F4B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108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12</xdr:col>
      <xdr:colOff>0</xdr:colOff>
      <xdr:row>4</xdr:row>
      <xdr:rowOff>85725</xdr:rowOff>
    </xdr:from>
    <xdr:to>
      <xdr:col>12</xdr:col>
      <xdr:colOff>47625</xdr:colOff>
      <xdr:row>4</xdr:row>
      <xdr:rowOff>126546</xdr:rowOff>
    </xdr:to>
    <xdr:pic>
      <xdr:nvPicPr>
        <xdr:cNvPr id="45" name="BEx5BJQWS6YWHH4ZMSUAMD641V6Y" descr="ZTMFMXCIQSECDX38ALEFHUB00" hidden="1">
          <a:extLst>
            <a:ext uri="{FF2B5EF4-FFF2-40B4-BE49-F238E27FC236}">
              <a16:creationId xmlns:a16="http://schemas.microsoft.com/office/drawing/2014/main" id="{987C38AA-7503-43CB-8565-DE0BF44D4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108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4</xdr:row>
      <xdr:rowOff>9525</xdr:rowOff>
    </xdr:from>
    <xdr:to>
      <xdr:col>12</xdr:col>
      <xdr:colOff>47625</xdr:colOff>
      <xdr:row>4</xdr:row>
      <xdr:rowOff>50346</xdr:rowOff>
    </xdr:to>
    <xdr:pic>
      <xdr:nvPicPr>
        <xdr:cNvPr id="46" name="BExVTO5Q8G2M7BPL4B2584LQS0R0" descr="OB6Q8NA4LZFE4GM9Y3V56BPMQ" hidden="1">
          <a:extLst>
            <a:ext uri="{FF2B5EF4-FFF2-40B4-BE49-F238E27FC236}">
              <a16:creationId xmlns:a16="http://schemas.microsoft.com/office/drawing/2014/main" id="{4CED158B-97B0-42C7-94C5-682471880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108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12</xdr:col>
      <xdr:colOff>0</xdr:colOff>
      <xdr:row>4</xdr:row>
      <xdr:rowOff>85725</xdr:rowOff>
    </xdr:from>
    <xdr:to>
      <xdr:col>12</xdr:col>
      <xdr:colOff>47625</xdr:colOff>
      <xdr:row>4</xdr:row>
      <xdr:rowOff>126546</xdr:rowOff>
    </xdr:to>
    <xdr:pic>
      <xdr:nvPicPr>
        <xdr:cNvPr id="47" name="BExIFSCLN1G86X78PFLTSMRP0US5" descr="9JK4SPV4DG7VTCZIILWHXQU5J" hidden="1">
          <a:extLst>
            <a:ext uri="{FF2B5EF4-FFF2-40B4-BE49-F238E27FC236}">
              <a16:creationId xmlns:a16="http://schemas.microsoft.com/office/drawing/2014/main" id="{1B0D50CE-79B5-4570-B87C-38558F4B7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108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12</xdr:col>
      <xdr:colOff>0</xdr:colOff>
      <xdr:row>4</xdr:row>
      <xdr:rowOff>9525</xdr:rowOff>
    </xdr:from>
    <xdr:to>
      <xdr:col>12</xdr:col>
      <xdr:colOff>47625</xdr:colOff>
      <xdr:row>4</xdr:row>
      <xdr:rowOff>50346</xdr:rowOff>
    </xdr:to>
    <xdr:pic>
      <xdr:nvPicPr>
        <xdr:cNvPr id="48" name="BEx1I152WN2D3A85O2XN0DGXCWHN" descr="KHBZFMANRA4UMJR1AB4M5NJNT" hidden="1">
          <a:extLst>
            <a:ext uri="{FF2B5EF4-FFF2-40B4-BE49-F238E27FC236}">
              <a16:creationId xmlns:a16="http://schemas.microsoft.com/office/drawing/2014/main" id="{6DF781B3-1CDA-40CD-B8EA-22594BA12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108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12</xdr:col>
      <xdr:colOff>0</xdr:colOff>
      <xdr:row>4</xdr:row>
      <xdr:rowOff>85725</xdr:rowOff>
    </xdr:from>
    <xdr:to>
      <xdr:col>12</xdr:col>
      <xdr:colOff>47625</xdr:colOff>
      <xdr:row>4</xdr:row>
      <xdr:rowOff>126546</xdr:rowOff>
    </xdr:to>
    <xdr:pic>
      <xdr:nvPicPr>
        <xdr:cNvPr id="49" name="BExW9676P0SKCVKK25QCGHPA3PAD" descr="9A4PWZ20RMSRF0PNECCDM75CA" hidden="1">
          <a:extLst>
            <a:ext uri="{FF2B5EF4-FFF2-40B4-BE49-F238E27FC236}">
              <a16:creationId xmlns:a16="http://schemas.microsoft.com/office/drawing/2014/main" id="{42DADE78-16AD-487B-AED1-30A39170C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108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12</xdr:col>
      <xdr:colOff>0</xdr:colOff>
      <xdr:row>6</xdr:row>
      <xdr:rowOff>0</xdr:rowOff>
    </xdr:from>
    <xdr:to>
      <xdr:col>12</xdr:col>
      <xdr:colOff>123825</xdr:colOff>
      <xdr:row>6</xdr:row>
      <xdr:rowOff>123825</xdr:rowOff>
    </xdr:to>
    <xdr:pic>
      <xdr:nvPicPr>
        <xdr:cNvPr id="50" name="BExW253QPOZK9KW8BJC3LBXGCG2N" descr="Y5HX37BEUWSN1NEFJKZJXI3SX" hidden="1">
          <a:extLst>
            <a:ext uri="{FF2B5EF4-FFF2-40B4-BE49-F238E27FC236}">
              <a16:creationId xmlns:a16="http://schemas.microsoft.com/office/drawing/2014/main" id="{E834AEEB-71E3-480A-8CBD-984E1B46D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10825" y="1609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4</xdr:row>
      <xdr:rowOff>9525</xdr:rowOff>
    </xdr:from>
    <xdr:to>
      <xdr:col>12</xdr:col>
      <xdr:colOff>47625</xdr:colOff>
      <xdr:row>4</xdr:row>
      <xdr:rowOff>50346</xdr:rowOff>
    </xdr:to>
    <xdr:pic>
      <xdr:nvPicPr>
        <xdr:cNvPr id="51" name="BExS5CPQ8P8JOQPK7ANNKHLSGOKU" hidden="1">
          <a:extLst>
            <a:ext uri="{FF2B5EF4-FFF2-40B4-BE49-F238E27FC236}">
              <a16:creationId xmlns:a16="http://schemas.microsoft.com/office/drawing/2014/main" id="{86F25E5F-82CA-4E17-B797-2C484E5F5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108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12</xdr:col>
      <xdr:colOff>0</xdr:colOff>
      <xdr:row>4</xdr:row>
      <xdr:rowOff>85725</xdr:rowOff>
    </xdr:from>
    <xdr:to>
      <xdr:col>12</xdr:col>
      <xdr:colOff>47625</xdr:colOff>
      <xdr:row>4</xdr:row>
      <xdr:rowOff>126546</xdr:rowOff>
    </xdr:to>
    <xdr:pic>
      <xdr:nvPicPr>
        <xdr:cNvPr id="52" name="BExMM0AVUAIRNJLXB1FW8R0YB4ZZ" hidden="1">
          <a:extLst>
            <a:ext uri="{FF2B5EF4-FFF2-40B4-BE49-F238E27FC236}">
              <a16:creationId xmlns:a16="http://schemas.microsoft.com/office/drawing/2014/main" id="{741E5E7B-209E-40F8-A398-3B5CB70D6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108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4</xdr:row>
      <xdr:rowOff>9525</xdr:rowOff>
    </xdr:from>
    <xdr:to>
      <xdr:col>12</xdr:col>
      <xdr:colOff>47625</xdr:colOff>
      <xdr:row>4</xdr:row>
      <xdr:rowOff>50346</xdr:rowOff>
    </xdr:to>
    <xdr:pic>
      <xdr:nvPicPr>
        <xdr:cNvPr id="53" name="BExXZ7Y09CBS0XA7IPB3IRJ8RJM4" hidden="1">
          <a:extLst>
            <a:ext uri="{FF2B5EF4-FFF2-40B4-BE49-F238E27FC236}">
              <a16:creationId xmlns:a16="http://schemas.microsoft.com/office/drawing/2014/main" id="{83D693D4-77A4-4A09-88D9-CC4850F07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108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12</xdr:col>
      <xdr:colOff>0</xdr:colOff>
      <xdr:row>4</xdr:row>
      <xdr:rowOff>85725</xdr:rowOff>
    </xdr:from>
    <xdr:to>
      <xdr:col>12</xdr:col>
      <xdr:colOff>47625</xdr:colOff>
      <xdr:row>4</xdr:row>
      <xdr:rowOff>126546</xdr:rowOff>
    </xdr:to>
    <xdr:pic>
      <xdr:nvPicPr>
        <xdr:cNvPr id="54" name="BExQ7SXS9VUG7P6CACU2J7R2SGIZ" hidden="1">
          <a:extLst>
            <a:ext uri="{FF2B5EF4-FFF2-40B4-BE49-F238E27FC236}">
              <a16:creationId xmlns:a16="http://schemas.microsoft.com/office/drawing/2014/main" id="{9B3CC68F-B63A-459D-A926-81D525239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108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12</xdr:col>
      <xdr:colOff>0</xdr:colOff>
      <xdr:row>4</xdr:row>
      <xdr:rowOff>9525</xdr:rowOff>
    </xdr:from>
    <xdr:to>
      <xdr:col>12</xdr:col>
      <xdr:colOff>47625</xdr:colOff>
      <xdr:row>4</xdr:row>
      <xdr:rowOff>50346</xdr:rowOff>
    </xdr:to>
    <xdr:pic>
      <xdr:nvPicPr>
        <xdr:cNvPr id="55" name="BEx5AQZ4ETQ9LMY5EBWVH20Z7VXQ" hidden="1">
          <a:extLst>
            <a:ext uri="{FF2B5EF4-FFF2-40B4-BE49-F238E27FC236}">
              <a16:creationId xmlns:a16="http://schemas.microsoft.com/office/drawing/2014/main" id="{A1E104F3-E162-4872-824B-5A4EFDEB5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108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12</xdr:col>
      <xdr:colOff>0</xdr:colOff>
      <xdr:row>4</xdr:row>
      <xdr:rowOff>85725</xdr:rowOff>
    </xdr:from>
    <xdr:to>
      <xdr:col>12</xdr:col>
      <xdr:colOff>47625</xdr:colOff>
      <xdr:row>4</xdr:row>
      <xdr:rowOff>126546</xdr:rowOff>
    </xdr:to>
    <xdr:pic>
      <xdr:nvPicPr>
        <xdr:cNvPr id="56" name="BExUBK0YZ5VYFY8TTITJGJU9S06A" hidden="1">
          <a:extLst>
            <a:ext uri="{FF2B5EF4-FFF2-40B4-BE49-F238E27FC236}">
              <a16:creationId xmlns:a16="http://schemas.microsoft.com/office/drawing/2014/main" id="{7BC71CB6-9FEB-4329-9781-2F84FACFA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108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12</xdr:col>
      <xdr:colOff>0</xdr:colOff>
      <xdr:row>4</xdr:row>
      <xdr:rowOff>9525</xdr:rowOff>
    </xdr:from>
    <xdr:to>
      <xdr:col>12</xdr:col>
      <xdr:colOff>47625</xdr:colOff>
      <xdr:row>4</xdr:row>
      <xdr:rowOff>50346</xdr:rowOff>
    </xdr:to>
    <xdr:pic>
      <xdr:nvPicPr>
        <xdr:cNvPr id="57" name="BExUEZCSSJ7RN4J18I2NUIQR2FZS" hidden="1">
          <a:extLst>
            <a:ext uri="{FF2B5EF4-FFF2-40B4-BE49-F238E27FC236}">
              <a16:creationId xmlns:a16="http://schemas.microsoft.com/office/drawing/2014/main" id="{433C1C7F-5800-45C9-B806-BF3CC6659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10825" y="12382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12</xdr:col>
      <xdr:colOff>0</xdr:colOff>
      <xdr:row>4</xdr:row>
      <xdr:rowOff>85725</xdr:rowOff>
    </xdr:from>
    <xdr:to>
      <xdr:col>12</xdr:col>
      <xdr:colOff>47625</xdr:colOff>
      <xdr:row>4</xdr:row>
      <xdr:rowOff>126546</xdr:rowOff>
    </xdr:to>
    <xdr:pic>
      <xdr:nvPicPr>
        <xdr:cNvPr id="58" name="BExS3JDQWF7U3F5JTEVOE16ASIYK" hidden="1">
          <a:extLst>
            <a:ext uri="{FF2B5EF4-FFF2-40B4-BE49-F238E27FC236}">
              <a16:creationId xmlns:a16="http://schemas.microsoft.com/office/drawing/2014/main" id="{77D7623E-E838-4836-92E5-74CF89432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10825" y="131445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12</xdr:col>
      <xdr:colOff>0</xdr:colOff>
      <xdr:row>7</xdr:row>
      <xdr:rowOff>0</xdr:rowOff>
    </xdr:from>
    <xdr:to>
      <xdr:col>12</xdr:col>
      <xdr:colOff>123825</xdr:colOff>
      <xdr:row>7</xdr:row>
      <xdr:rowOff>123825</xdr:rowOff>
    </xdr:to>
    <xdr:pic>
      <xdr:nvPicPr>
        <xdr:cNvPr id="59" name="BEx973S463FCQVJ7QDFBUIU0WJ3F" descr="ZQTVYL8DCSADVT0QMRXFLU0TR" hidden="1">
          <a:extLst>
            <a:ext uri="{FF2B5EF4-FFF2-40B4-BE49-F238E27FC236}">
              <a16:creationId xmlns:a16="http://schemas.microsoft.com/office/drawing/2014/main" id="{35B73849-410D-4BE1-8038-54A842237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10825" y="180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123825</xdr:colOff>
      <xdr:row>15</xdr:row>
      <xdr:rowOff>123825</xdr:rowOff>
    </xdr:to>
    <xdr:pic>
      <xdr:nvPicPr>
        <xdr:cNvPr id="60" name="BExRZO0PLWWMCLGRH7EH6UXYWGAJ" descr="9D4GQ34QB727H10MA3SSAR2R9" hidden="1">
          <a:extLst>
            <a:ext uri="{FF2B5EF4-FFF2-40B4-BE49-F238E27FC236}">
              <a16:creationId xmlns:a16="http://schemas.microsoft.com/office/drawing/2014/main" id="{428F210C-18C7-4FAD-A4CB-A5CDC145F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3324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123825</xdr:colOff>
      <xdr:row>16</xdr:row>
      <xdr:rowOff>123825</xdr:rowOff>
    </xdr:to>
    <xdr:pic>
      <xdr:nvPicPr>
        <xdr:cNvPr id="61" name="BExBDP6HNAAJUM39SE5G2C8BKNRQ" descr="1TM64TL2QIMYV7WYSV2VLGXY4" hidden="1">
          <a:extLst>
            <a:ext uri="{FF2B5EF4-FFF2-40B4-BE49-F238E27FC236}">
              <a16:creationId xmlns:a16="http://schemas.microsoft.com/office/drawing/2014/main" id="{8C32CDE3-7305-4BC7-A6DC-53890BF10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3514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123825</xdr:colOff>
      <xdr:row>17</xdr:row>
      <xdr:rowOff>123825</xdr:rowOff>
    </xdr:to>
    <xdr:pic>
      <xdr:nvPicPr>
        <xdr:cNvPr id="62" name="BExQEGJP61DL2NZY6LMBHBZ0J5YT" descr="D6ZNRZJ7EX4GZT9RO8LE0C905" hidden="1">
          <a:extLst>
            <a:ext uri="{FF2B5EF4-FFF2-40B4-BE49-F238E27FC236}">
              <a16:creationId xmlns:a16="http://schemas.microsoft.com/office/drawing/2014/main" id="{B81C103F-D390-446A-A62A-CCCAFACE8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3705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123825</xdr:colOff>
      <xdr:row>18</xdr:row>
      <xdr:rowOff>123825</xdr:rowOff>
    </xdr:to>
    <xdr:pic>
      <xdr:nvPicPr>
        <xdr:cNvPr id="63" name="BExTY1BCS6HZIF6HI5491FGHDVAE" descr="MJ6976KI2UH1IE8M227DUYXMJ" hidden="1">
          <a:extLst>
            <a:ext uri="{FF2B5EF4-FFF2-40B4-BE49-F238E27FC236}">
              <a16:creationId xmlns:a16="http://schemas.microsoft.com/office/drawing/2014/main" id="{6F4A2F1D-C8A4-41E1-A21F-22189E2EB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3895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123825</xdr:colOff>
      <xdr:row>6</xdr:row>
      <xdr:rowOff>123825</xdr:rowOff>
    </xdr:to>
    <xdr:pic>
      <xdr:nvPicPr>
        <xdr:cNvPr id="64" name="BEx5FXJGJOT93D0J2IRJ3985IUMI" hidden="1">
          <a:extLst>
            <a:ext uri="{FF2B5EF4-FFF2-40B4-BE49-F238E27FC236}">
              <a16:creationId xmlns:a16="http://schemas.microsoft.com/office/drawing/2014/main" id="{E670E01A-3547-41EC-9F12-2C088ABEA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1609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4</xdr:row>
      <xdr:rowOff>144780</xdr:rowOff>
    </xdr:from>
    <xdr:to>
      <xdr:col>12</xdr:col>
      <xdr:colOff>123825</xdr:colOff>
      <xdr:row>5</xdr:row>
      <xdr:rowOff>76454</xdr:rowOff>
    </xdr:to>
    <xdr:pic>
      <xdr:nvPicPr>
        <xdr:cNvPr id="65" name="BEx3RTMHAR35NUAAK49TV6NU7EPA" descr="QFXLG4ZCXTRQSJYFCKJ58G9N8" hidden="1">
          <a:extLst>
            <a:ext uri="{FF2B5EF4-FFF2-40B4-BE49-F238E27FC236}">
              <a16:creationId xmlns:a16="http://schemas.microsoft.com/office/drawing/2014/main" id="{B40636A4-77EC-4496-9725-158C0EADE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10825" y="1373505"/>
          <a:ext cx="123825" cy="12217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123825</xdr:colOff>
      <xdr:row>8</xdr:row>
      <xdr:rowOff>123825</xdr:rowOff>
    </xdr:to>
    <xdr:pic>
      <xdr:nvPicPr>
        <xdr:cNvPr id="66" name="BExS8T38WLC2R738ZC7BDJQAKJAJ" descr="MRI962L5PB0E0YWXCIBN82VJH" hidden="1">
          <a:extLst>
            <a:ext uri="{FF2B5EF4-FFF2-40B4-BE49-F238E27FC236}">
              <a16:creationId xmlns:a16="http://schemas.microsoft.com/office/drawing/2014/main" id="{065A99AF-D422-46B9-99D3-C1072A4E9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1990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123825</xdr:colOff>
      <xdr:row>6</xdr:row>
      <xdr:rowOff>123825</xdr:rowOff>
    </xdr:to>
    <xdr:pic>
      <xdr:nvPicPr>
        <xdr:cNvPr id="67" name="BEx5F64BJ6DCM4EJH81D5ZFNPZ0V" descr="7DJ9FILZD2YPS6X1JBP9E76TU" hidden="1">
          <a:extLst>
            <a:ext uri="{FF2B5EF4-FFF2-40B4-BE49-F238E27FC236}">
              <a16:creationId xmlns:a16="http://schemas.microsoft.com/office/drawing/2014/main" id="{1FC581CD-73B7-4E06-AA04-3E5172223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1609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123825</xdr:colOff>
      <xdr:row>6</xdr:row>
      <xdr:rowOff>123825</xdr:rowOff>
    </xdr:to>
    <xdr:pic>
      <xdr:nvPicPr>
        <xdr:cNvPr id="68" name="BExQEXXHA3EEXR44LT6RKCDWM6ZT" hidden="1">
          <a:extLst>
            <a:ext uri="{FF2B5EF4-FFF2-40B4-BE49-F238E27FC236}">
              <a16:creationId xmlns:a16="http://schemas.microsoft.com/office/drawing/2014/main" id="{459D924F-D6F2-4633-A521-2E1441904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1609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123825</xdr:colOff>
      <xdr:row>10</xdr:row>
      <xdr:rowOff>123825</xdr:rowOff>
    </xdr:to>
    <xdr:pic>
      <xdr:nvPicPr>
        <xdr:cNvPr id="69" name="BEx1X6AMHV6ZK3UJB2BXIJTJHYJU" descr="OALR4L95ELQLZ1Y1LETHM1CS9" hidden="1">
          <a:extLst>
            <a:ext uri="{FF2B5EF4-FFF2-40B4-BE49-F238E27FC236}">
              <a16:creationId xmlns:a16="http://schemas.microsoft.com/office/drawing/2014/main" id="{27ECA795-5114-4433-B438-6A92967D4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10825" y="2371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4</xdr:row>
      <xdr:rowOff>144780</xdr:rowOff>
    </xdr:from>
    <xdr:to>
      <xdr:col>12</xdr:col>
      <xdr:colOff>123825</xdr:colOff>
      <xdr:row>5</xdr:row>
      <xdr:rowOff>76454</xdr:rowOff>
    </xdr:to>
    <xdr:pic>
      <xdr:nvPicPr>
        <xdr:cNvPr id="70" name="BExSDIVCE09QKG3CT52PHCS6ZJ09" descr="9F076L7EQCF2COMMGCQG6BQGU" hidden="1">
          <a:extLst>
            <a:ext uri="{FF2B5EF4-FFF2-40B4-BE49-F238E27FC236}">
              <a16:creationId xmlns:a16="http://schemas.microsoft.com/office/drawing/2014/main" id="{3E1ACAF7-E71A-49BD-90A1-C009BEB84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10825" y="1373505"/>
          <a:ext cx="123825" cy="122174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123825</xdr:colOff>
      <xdr:row>15</xdr:row>
      <xdr:rowOff>123825</xdr:rowOff>
    </xdr:to>
    <xdr:pic>
      <xdr:nvPicPr>
        <xdr:cNvPr id="71" name="BEx1QZGQZBAWJ8591VXEIPUOVS7X" descr="MEW27CPIFG44B7E7HEQUUF5QF" hidden="1">
          <a:extLst>
            <a:ext uri="{FF2B5EF4-FFF2-40B4-BE49-F238E27FC236}">
              <a16:creationId xmlns:a16="http://schemas.microsoft.com/office/drawing/2014/main" id="{1C42981C-DFB9-4B4A-82ED-314CFA3A1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3324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123825</xdr:colOff>
      <xdr:row>14</xdr:row>
      <xdr:rowOff>123825</xdr:rowOff>
    </xdr:to>
    <xdr:pic>
      <xdr:nvPicPr>
        <xdr:cNvPr id="72" name="BExMF7LICJLPXSHM63A6EQ79YQKG" descr="U084VZL15IMB1OFRRAY6GVKAE" hidden="1">
          <a:extLst>
            <a:ext uri="{FF2B5EF4-FFF2-40B4-BE49-F238E27FC236}">
              <a16:creationId xmlns:a16="http://schemas.microsoft.com/office/drawing/2014/main" id="{B264CF9B-1BA9-4841-8AE3-F11B3330F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3133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123825</xdr:colOff>
      <xdr:row>13</xdr:row>
      <xdr:rowOff>123825</xdr:rowOff>
    </xdr:to>
    <xdr:pic>
      <xdr:nvPicPr>
        <xdr:cNvPr id="73" name="BExS343F8GCKP6HTF9Y97L133DX8" descr="ZRF0KB1IYQSNV63CTXT25G67G" hidden="1">
          <a:extLst>
            <a:ext uri="{FF2B5EF4-FFF2-40B4-BE49-F238E27FC236}">
              <a16:creationId xmlns:a16="http://schemas.microsoft.com/office/drawing/2014/main" id="{9D6B702F-B0CF-4137-91FA-46B26DA81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2943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123825</xdr:colOff>
      <xdr:row>12</xdr:row>
      <xdr:rowOff>123825</xdr:rowOff>
    </xdr:to>
    <xdr:pic>
      <xdr:nvPicPr>
        <xdr:cNvPr id="74" name="BExZMRC09W87CY4B73NPZMNH21AH" descr="78CUMI0OVLYJRSDRQ3V2YX812" hidden="1">
          <a:extLst>
            <a:ext uri="{FF2B5EF4-FFF2-40B4-BE49-F238E27FC236}">
              <a16:creationId xmlns:a16="http://schemas.microsoft.com/office/drawing/2014/main" id="{5046C115-5D8A-41B8-B22B-BC24715FF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2752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11</xdr:row>
      <xdr:rowOff>9525</xdr:rowOff>
    </xdr:from>
    <xdr:to>
      <xdr:col>12</xdr:col>
      <xdr:colOff>123825</xdr:colOff>
      <xdr:row>11</xdr:row>
      <xdr:rowOff>126066</xdr:rowOff>
    </xdr:to>
    <xdr:pic>
      <xdr:nvPicPr>
        <xdr:cNvPr id="75" name="BExZXVFJ4DY4I24AARDT4AMP6EN1" descr="TXSMH2MTH86CYKA26740RQPUC" hidden="1">
          <a:extLst>
            <a:ext uri="{FF2B5EF4-FFF2-40B4-BE49-F238E27FC236}">
              <a16:creationId xmlns:a16="http://schemas.microsoft.com/office/drawing/2014/main" id="{BE39416E-A733-47A5-AE2E-78AEEA9AE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2571750"/>
          <a:ext cx="123825" cy="1165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123825</xdr:colOff>
      <xdr:row>10</xdr:row>
      <xdr:rowOff>123825</xdr:rowOff>
    </xdr:to>
    <xdr:pic>
      <xdr:nvPicPr>
        <xdr:cNvPr id="76" name="BExOCUIOFQWUGTBU5ESTW3EYEP5C" descr="9BNF49V0R6VVYPHEVMJ3ABDQZ" hidden="1">
          <a:extLst>
            <a:ext uri="{FF2B5EF4-FFF2-40B4-BE49-F238E27FC236}">
              <a16:creationId xmlns:a16="http://schemas.microsoft.com/office/drawing/2014/main" id="{340E2CBE-A420-47E2-AA1C-143DF4660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2371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123825</xdr:colOff>
      <xdr:row>9</xdr:row>
      <xdr:rowOff>123825</xdr:rowOff>
    </xdr:to>
    <xdr:pic>
      <xdr:nvPicPr>
        <xdr:cNvPr id="77" name="BExU65O9OE4B4MQ2A3OYH13M8BZJ" descr="3INNIMMPDBB0JF37L81M6ID21" hidden="1">
          <a:extLst>
            <a:ext uri="{FF2B5EF4-FFF2-40B4-BE49-F238E27FC236}">
              <a16:creationId xmlns:a16="http://schemas.microsoft.com/office/drawing/2014/main" id="{92249CF1-A187-45D5-912C-397A289CB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2181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123825</xdr:colOff>
      <xdr:row>8</xdr:row>
      <xdr:rowOff>123825</xdr:rowOff>
    </xdr:to>
    <xdr:pic>
      <xdr:nvPicPr>
        <xdr:cNvPr id="78" name="BExOPRCR0UW7TKXSV5WDTL348FGL" descr="S9JM17GP1802LHN4GT14BJYIC" hidden="1">
          <a:extLst>
            <a:ext uri="{FF2B5EF4-FFF2-40B4-BE49-F238E27FC236}">
              <a16:creationId xmlns:a16="http://schemas.microsoft.com/office/drawing/2014/main" id="{8010C312-03AE-4614-9A01-FA50D918F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1990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123825</xdr:colOff>
      <xdr:row>7</xdr:row>
      <xdr:rowOff>123825</xdr:rowOff>
    </xdr:to>
    <xdr:pic>
      <xdr:nvPicPr>
        <xdr:cNvPr id="79" name="BEx5OESAY2W8SEGI3TSB65EHJ04B" descr="9CN2Y88X8WYV1HWZG1QILY9BK" hidden="1">
          <a:extLst>
            <a:ext uri="{FF2B5EF4-FFF2-40B4-BE49-F238E27FC236}">
              <a16:creationId xmlns:a16="http://schemas.microsoft.com/office/drawing/2014/main" id="{59DF487B-EDAB-4BEF-9CF3-00C752A18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180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123825</xdr:colOff>
      <xdr:row>6</xdr:row>
      <xdr:rowOff>123825</xdr:rowOff>
    </xdr:to>
    <xdr:pic>
      <xdr:nvPicPr>
        <xdr:cNvPr id="80" name="BExGMWEQ2BYRY9BAO5T1X850MJN1" descr="AZ9ST0XDIOP50HSUFO5V31BR0" hidden="1">
          <a:extLst>
            <a:ext uri="{FF2B5EF4-FFF2-40B4-BE49-F238E27FC236}">
              <a16:creationId xmlns:a16="http://schemas.microsoft.com/office/drawing/2014/main" id="{55AE39F7-D295-4C8C-BBD5-44AA66D8B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410825" y="1609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4</xdr:row>
      <xdr:rowOff>9525</xdr:rowOff>
    </xdr:from>
    <xdr:to>
      <xdr:col>18</xdr:col>
      <xdr:colOff>47625</xdr:colOff>
      <xdr:row>4</xdr:row>
      <xdr:rowOff>57150</xdr:rowOff>
    </xdr:to>
    <xdr:pic>
      <xdr:nvPicPr>
        <xdr:cNvPr id="81" name="BExMO7VFCN4EL59982UR4AJ25JNJ" descr="XX6TINEJADZGKR0CTM7ZRT0RA" hidden="1">
          <a:extLst>
            <a:ext uri="{FF2B5EF4-FFF2-40B4-BE49-F238E27FC236}">
              <a16:creationId xmlns:a16="http://schemas.microsoft.com/office/drawing/2014/main" id="{EA981A60-EAC2-4AD0-B16C-89128AE36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68425" y="1238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4</xdr:row>
      <xdr:rowOff>85725</xdr:rowOff>
    </xdr:from>
    <xdr:to>
      <xdr:col>18</xdr:col>
      <xdr:colOff>47625</xdr:colOff>
      <xdr:row>4</xdr:row>
      <xdr:rowOff>133350</xdr:rowOff>
    </xdr:to>
    <xdr:pic>
      <xdr:nvPicPr>
        <xdr:cNvPr id="82" name="BExU3EX5JJCXCII4YKUJBFBGIJR2" descr="OF5ZI9PI5WH36VPANJ2DYLNMI" hidden="1">
          <a:extLst>
            <a:ext uri="{FF2B5EF4-FFF2-40B4-BE49-F238E27FC236}">
              <a16:creationId xmlns:a16="http://schemas.microsoft.com/office/drawing/2014/main" id="{2F57BE58-AF1B-47A3-9227-34F6E141B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68425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4</xdr:row>
      <xdr:rowOff>9525</xdr:rowOff>
    </xdr:from>
    <xdr:to>
      <xdr:col>18</xdr:col>
      <xdr:colOff>47625</xdr:colOff>
      <xdr:row>4</xdr:row>
      <xdr:rowOff>57150</xdr:rowOff>
    </xdr:to>
    <xdr:pic>
      <xdr:nvPicPr>
        <xdr:cNvPr id="83" name="BEx1KD7H6UB1VYCJ7O61P562EIUY" descr="IQGV9140X0K0UPBL8OGU3I44J" hidden="1">
          <a:extLst>
            <a:ext uri="{FF2B5EF4-FFF2-40B4-BE49-F238E27FC236}">
              <a16:creationId xmlns:a16="http://schemas.microsoft.com/office/drawing/2014/main" id="{809D3E6F-F164-4C1A-8697-8AD3AC01D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68425" y="1238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4</xdr:row>
      <xdr:rowOff>85725</xdr:rowOff>
    </xdr:from>
    <xdr:to>
      <xdr:col>18</xdr:col>
      <xdr:colOff>47625</xdr:colOff>
      <xdr:row>4</xdr:row>
      <xdr:rowOff>133350</xdr:rowOff>
    </xdr:to>
    <xdr:pic>
      <xdr:nvPicPr>
        <xdr:cNvPr id="84" name="BEx5BJQWS6YWHH4ZMSUAMD641V6Y" descr="ZTMFMXCIQSECDX38ALEFHUB00" hidden="1">
          <a:extLst>
            <a:ext uri="{FF2B5EF4-FFF2-40B4-BE49-F238E27FC236}">
              <a16:creationId xmlns:a16="http://schemas.microsoft.com/office/drawing/2014/main" id="{EE0ECD97-1BB7-4DC1-BFD9-F90CEC8D0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68425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4</xdr:row>
      <xdr:rowOff>9525</xdr:rowOff>
    </xdr:from>
    <xdr:to>
      <xdr:col>18</xdr:col>
      <xdr:colOff>47625</xdr:colOff>
      <xdr:row>4</xdr:row>
      <xdr:rowOff>57150</xdr:rowOff>
    </xdr:to>
    <xdr:pic>
      <xdr:nvPicPr>
        <xdr:cNvPr id="85" name="BExVTO5Q8G2M7BPL4B2584LQS0R0" descr="OB6Q8NA4LZFE4GM9Y3V56BPMQ" hidden="1">
          <a:extLst>
            <a:ext uri="{FF2B5EF4-FFF2-40B4-BE49-F238E27FC236}">
              <a16:creationId xmlns:a16="http://schemas.microsoft.com/office/drawing/2014/main" id="{0FB99C2F-5A1E-499A-BF1C-BCCB1E5C5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68425" y="1238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4</xdr:row>
      <xdr:rowOff>85725</xdr:rowOff>
    </xdr:from>
    <xdr:to>
      <xdr:col>18</xdr:col>
      <xdr:colOff>47625</xdr:colOff>
      <xdr:row>4</xdr:row>
      <xdr:rowOff>133350</xdr:rowOff>
    </xdr:to>
    <xdr:pic>
      <xdr:nvPicPr>
        <xdr:cNvPr id="86" name="BExIFSCLN1G86X78PFLTSMRP0US5" descr="9JK4SPV4DG7VTCZIILWHXQU5J" hidden="1">
          <a:extLst>
            <a:ext uri="{FF2B5EF4-FFF2-40B4-BE49-F238E27FC236}">
              <a16:creationId xmlns:a16="http://schemas.microsoft.com/office/drawing/2014/main" id="{D506BD68-6E28-4DAD-A11A-04863DCDB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68425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4</xdr:row>
      <xdr:rowOff>9525</xdr:rowOff>
    </xdr:from>
    <xdr:to>
      <xdr:col>18</xdr:col>
      <xdr:colOff>47625</xdr:colOff>
      <xdr:row>4</xdr:row>
      <xdr:rowOff>57150</xdr:rowOff>
    </xdr:to>
    <xdr:pic>
      <xdr:nvPicPr>
        <xdr:cNvPr id="87" name="BEx1I152WN2D3A85O2XN0DGXCWHN" descr="KHBZFMANRA4UMJR1AB4M5NJNT" hidden="1">
          <a:extLst>
            <a:ext uri="{FF2B5EF4-FFF2-40B4-BE49-F238E27FC236}">
              <a16:creationId xmlns:a16="http://schemas.microsoft.com/office/drawing/2014/main" id="{EADD3CFD-5CA1-4220-BBF6-31B58B1C6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68425" y="1238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4</xdr:row>
      <xdr:rowOff>85725</xdr:rowOff>
    </xdr:from>
    <xdr:to>
      <xdr:col>18</xdr:col>
      <xdr:colOff>47625</xdr:colOff>
      <xdr:row>4</xdr:row>
      <xdr:rowOff>133350</xdr:rowOff>
    </xdr:to>
    <xdr:pic>
      <xdr:nvPicPr>
        <xdr:cNvPr id="88" name="BExW9676P0SKCVKK25QCGHPA3PAD" descr="9A4PWZ20RMSRF0PNECCDM75CA" hidden="1">
          <a:extLst>
            <a:ext uri="{FF2B5EF4-FFF2-40B4-BE49-F238E27FC236}">
              <a16:creationId xmlns:a16="http://schemas.microsoft.com/office/drawing/2014/main" id="{F2B634F9-1F78-4E33-B03A-91759E20C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68425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5</xdr:row>
      <xdr:rowOff>95250</xdr:rowOff>
    </xdr:from>
    <xdr:to>
      <xdr:col>18</xdr:col>
      <xdr:colOff>123825</xdr:colOff>
      <xdr:row>6</xdr:row>
      <xdr:rowOff>28575</xdr:rowOff>
    </xdr:to>
    <xdr:pic>
      <xdr:nvPicPr>
        <xdr:cNvPr id="89" name="BExW253QPOZK9KW8BJC3LBXGCG2N" descr="Y5HX37BEUWSN1NEFJKZJXI3SX" hidden="1">
          <a:extLst>
            <a:ext uri="{FF2B5EF4-FFF2-40B4-BE49-F238E27FC236}">
              <a16:creationId xmlns:a16="http://schemas.microsoft.com/office/drawing/2014/main" id="{5F47C17A-77EA-49BE-A703-D646A8471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068425" y="1514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4</xdr:row>
      <xdr:rowOff>9525</xdr:rowOff>
    </xdr:from>
    <xdr:to>
      <xdr:col>18</xdr:col>
      <xdr:colOff>47625</xdr:colOff>
      <xdr:row>4</xdr:row>
      <xdr:rowOff>57150</xdr:rowOff>
    </xdr:to>
    <xdr:pic>
      <xdr:nvPicPr>
        <xdr:cNvPr id="90" name="BExS5CPQ8P8JOQPK7ANNKHLSGOKU" hidden="1">
          <a:extLst>
            <a:ext uri="{FF2B5EF4-FFF2-40B4-BE49-F238E27FC236}">
              <a16:creationId xmlns:a16="http://schemas.microsoft.com/office/drawing/2014/main" id="{56211657-C81A-487A-8BA5-4F43456BE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68425" y="1238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4</xdr:row>
      <xdr:rowOff>85725</xdr:rowOff>
    </xdr:from>
    <xdr:to>
      <xdr:col>18</xdr:col>
      <xdr:colOff>47625</xdr:colOff>
      <xdr:row>4</xdr:row>
      <xdr:rowOff>133350</xdr:rowOff>
    </xdr:to>
    <xdr:pic>
      <xdr:nvPicPr>
        <xdr:cNvPr id="91" name="BExMM0AVUAIRNJLXB1FW8R0YB4ZZ" hidden="1">
          <a:extLst>
            <a:ext uri="{FF2B5EF4-FFF2-40B4-BE49-F238E27FC236}">
              <a16:creationId xmlns:a16="http://schemas.microsoft.com/office/drawing/2014/main" id="{3B6D0C6A-3CFF-46DC-8D63-404CE7481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68425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4</xdr:row>
      <xdr:rowOff>9525</xdr:rowOff>
    </xdr:from>
    <xdr:to>
      <xdr:col>18</xdr:col>
      <xdr:colOff>47625</xdr:colOff>
      <xdr:row>4</xdr:row>
      <xdr:rowOff>57150</xdr:rowOff>
    </xdr:to>
    <xdr:pic>
      <xdr:nvPicPr>
        <xdr:cNvPr id="92" name="BExXZ7Y09CBS0XA7IPB3IRJ8RJM4" hidden="1">
          <a:extLst>
            <a:ext uri="{FF2B5EF4-FFF2-40B4-BE49-F238E27FC236}">
              <a16:creationId xmlns:a16="http://schemas.microsoft.com/office/drawing/2014/main" id="{B8690C86-D37D-47EC-B130-E0FEC16B6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68425" y="1238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4</xdr:row>
      <xdr:rowOff>85725</xdr:rowOff>
    </xdr:from>
    <xdr:to>
      <xdr:col>18</xdr:col>
      <xdr:colOff>47625</xdr:colOff>
      <xdr:row>4</xdr:row>
      <xdr:rowOff>133350</xdr:rowOff>
    </xdr:to>
    <xdr:pic>
      <xdr:nvPicPr>
        <xdr:cNvPr id="93" name="BExQ7SXS9VUG7P6CACU2J7R2SGIZ" hidden="1">
          <a:extLst>
            <a:ext uri="{FF2B5EF4-FFF2-40B4-BE49-F238E27FC236}">
              <a16:creationId xmlns:a16="http://schemas.microsoft.com/office/drawing/2014/main" id="{7A2E3AB9-15DB-460C-9D72-2BDF8A63E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68425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4</xdr:row>
      <xdr:rowOff>9525</xdr:rowOff>
    </xdr:from>
    <xdr:to>
      <xdr:col>18</xdr:col>
      <xdr:colOff>47625</xdr:colOff>
      <xdr:row>4</xdr:row>
      <xdr:rowOff>57150</xdr:rowOff>
    </xdr:to>
    <xdr:pic>
      <xdr:nvPicPr>
        <xdr:cNvPr id="94" name="BEx5AQZ4ETQ9LMY5EBWVH20Z7VXQ" hidden="1">
          <a:extLst>
            <a:ext uri="{FF2B5EF4-FFF2-40B4-BE49-F238E27FC236}">
              <a16:creationId xmlns:a16="http://schemas.microsoft.com/office/drawing/2014/main" id="{AEB5F8C2-20C4-491C-A2B4-CC085C726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68425" y="1238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4</xdr:row>
      <xdr:rowOff>85725</xdr:rowOff>
    </xdr:from>
    <xdr:to>
      <xdr:col>18</xdr:col>
      <xdr:colOff>47625</xdr:colOff>
      <xdr:row>4</xdr:row>
      <xdr:rowOff>133350</xdr:rowOff>
    </xdr:to>
    <xdr:pic>
      <xdr:nvPicPr>
        <xdr:cNvPr id="95" name="BExUBK0YZ5VYFY8TTITJGJU9S06A" hidden="1">
          <a:extLst>
            <a:ext uri="{FF2B5EF4-FFF2-40B4-BE49-F238E27FC236}">
              <a16:creationId xmlns:a16="http://schemas.microsoft.com/office/drawing/2014/main" id="{E687F8BE-24B6-40F1-A832-C7DCF7A00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68425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4</xdr:row>
      <xdr:rowOff>9525</xdr:rowOff>
    </xdr:from>
    <xdr:to>
      <xdr:col>18</xdr:col>
      <xdr:colOff>47625</xdr:colOff>
      <xdr:row>4</xdr:row>
      <xdr:rowOff>57150</xdr:rowOff>
    </xdr:to>
    <xdr:pic>
      <xdr:nvPicPr>
        <xdr:cNvPr id="96" name="BExUEZCSSJ7RN4J18I2NUIQR2FZS" hidden="1">
          <a:extLst>
            <a:ext uri="{FF2B5EF4-FFF2-40B4-BE49-F238E27FC236}">
              <a16:creationId xmlns:a16="http://schemas.microsoft.com/office/drawing/2014/main" id="{E0368D6A-83E1-4B5F-A682-A68C2D84D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68425" y="12382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4</xdr:row>
      <xdr:rowOff>85725</xdr:rowOff>
    </xdr:from>
    <xdr:to>
      <xdr:col>18</xdr:col>
      <xdr:colOff>47625</xdr:colOff>
      <xdr:row>4</xdr:row>
      <xdr:rowOff>133350</xdr:rowOff>
    </xdr:to>
    <xdr:pic>
      <xdr:nvPicPr>
        <xdr:cNvPr id="97" name="BExS3JDQWF7U3F5JTEVOE16ASIYK" hidden="1">
          <a:extLst>
            <a:ext uri="{FF2B5EF4-FFF2-40B4-BE49-F238E27FC236}">
              <a16:creationId xmlns:a16="http://schemas.microsoft.com/office/drawing/2014/main" id="{AA14A456-1C8B-4626-B658-4937C77B4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68425" y="131445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18</xdr:col>
      <xdr:colOff>0</xdr:colOff>
      <xdr:row>6</xdr:row>
      <xdr:rowOff>47625</xdr:rowOff>
    </xdr:from>
    <xdr:to>
      <xdr:col>18</xdr:col>
      <xdr:colOff>123825</xdr:colOff>
      <xdr:row>6</xdr:row>
      <xdr:rowOff>171450</xdr:rowOff>
    </xdr:to>
    <xdr:pic>
      <xdr:nvPicPr>
        <xdr:cNvPr id="98" name="BEx973S463FCQVJ7QDFBUIU0WJ3F" descr="ZQTVYL8DCSADVT0QMRXFLU0TR" hidden="1">
          <a:extLst>
            <a:ext uri="{FF2B5EF4-FFF2-40B4-BE49-F238E27FC236}">
              <a16:creationId xmlns:a16="http://schemas.microsoft.com/office/drawing/2014/main" id="{78C15418-4121-4B7B-8B84-718A45B1B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068425" y="1657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12</xdr:row>
      <xdr:rowOff>47625</xdr:rowOff>
    </xdr:from>
    <xdr:to>
      <xdr:col>18</xdr:col>
      <xdr:colOff>123825</xdr:colOff>
      <xdr:row>12</xdr:row>
      <xdr:rowOff>171450</xdr:rowOff>
    </xdr:to>
    <xdr:pic>
      <xdr:nvPicPr>
        <xdr:cNvPr id="99" name="BExRZO0PLWWMCLGRH7EH6UXYWGAJ" descr="9D4GQ34QB727H10MA3SSAR2R9" hidden="1">
          <a:extLst>
            <a:ext uri="{FF2B5EF4-FFF2-40B4-BE49-F238E27FC236}">
              <a16:creationId xmlns:a16="http://schemas.microsoft.com/office/drawing/2014/main" id="{85EB4B68-EAAC-4495-ADF4-00BF1CFB0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2800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123825</xdr:colOff>
      <xdr:row>13</xdr:row>
      <xdr:rowOff>123825</xdr:rowOff>
    </xdr:to>
    <xdr:pic>
      <xdr:nvPicPr>
        <xdr:cNvPr id="100" name="BExBDP6HNAAJUM39SE5G2C8BKNRQ" descr="1TM64TL2QIMYV7WYSV2VLGXY4" hidden="1">
          <a:extLst>
            <a:ext uri="{FF2B5EF4-FFF2-40B4-BE49-F238E27FC236}">
              <a16:creationId xmlns:a16="http://schemas.microsoft.com/office/drawing/2014/main" id="{4F6C0B23-823A-472D-8F3A-86EAA15E3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2943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13</xdr:row>
      <xdr:rowOff>142875</xdr:rowOff>
    </xdr:from>
    <xdr:to>
      <xdr:col>18</xdr:col>
      <xdr:colOff>123825</xdr:colOff>
      <xdr:row>14</xdr:row>
      <xdr:rowOff>76200</xdr:rowOff>
    </xdr:to>
    <xdr:pic>
      <xdr:nvPicPr>
        <xdr:cNvPr id="101" name="BExQEGJP61DL2NZY6LMBHBZ0J5YT" descr="D6ZNRZJ7EX4GZT9RO8LE0C905" hidden="1">
          <a:extLst>
            <a:ext uri="{FF2B5EF4-FFF2-40B4-BE49-F238E27FC236}">
              <a16:creationId xmlns:a16="http://schemas.microsoft.com/office/drawing/2014/main" id="{C11A4678-FA37-4C80-8FC9-B3CB93D64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3086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14</xdr:row>
      <xdr:rowOff>95250</xdr:rowOff>
    </xdr:from>
    <xdr:to>
      <xdr:col>18</xdr:col>
      <xdr:colOff>123825</xdr:colOff>
      <xdr:row>15</xdr:row>
      <xdr:rowOff>28575</xdr:rowOff>
    </xdr:to>
    <xdr:pic>
      <xdr:nvPicPr>
        <xdr:cNvPr id="102" name="BExTY1BCS6HZIF6HI5491FGHDVAE" descr="MJ6976KI2UH1IE8M227DUYXMJ" hidden="1">
          <a:extLst>
            <a:ext uri="{FF2B5EF4-FFF2-40B4-BE49-F238E27FC236}">
              <a16:creationId xmlns:a16="http://schemas.microsoft.com/office/drawing/2014/main" id="{A36CE918-3B98-4742-8421-93DF73296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3228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5</xdr:row>
      <xdr:rowOff>95250</xdr:rowOff>
    </xdr:from>
    <xdr:to>
      <xdr:col>18</xdr:col>
      <xdr:colOff>123825</xdr:colOff>
      <xdr:row>6</xdr:row>
      <xdr:rowOff>28575</xdr:rowOff>
    </xdr:to>
    <xdr:pic>
      <xdr:nvPicPr>
        <xdr:cNvPr id="103" name="BEx5FXJGJOT93D0J2IRJ3985IUMI" hidden="1">
          <a:extLst>
            <a:ext uri="{FF2B5EF4-FFF2-40B4-BE49-F238E27FC236}">
              <a16:creationId xmlns:a16="http://schemas.microsoft.com/office/drawing/2014/main" id="{0C2EFFAC-550D-4114-A204-B813FEC31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1514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4</xdr:row>
      <xdr:rowOff>142875</xdr:rowOff>
    </xdr:from>
    <xdr:to>
      <xdr:col>18</xdr:col>
      <xdr:colOff>123825</xdr:colOff>
      <xdr:row>5</xdr:row>
      <xdr:rowOff>76200</xdr:rowOff>
    </xdr:to>
    <xdr:pic>
      <xdr:nvPicPr>
        <xdr:cNvPr id="104" name="BEx3RTMHAR35NUAAK49TV6NU7EPA" descr="QFXLG4ZCXTRQSJYFCKJ58G9N8" hidden="1">
          <a:extLst>
            <a:ext uri="{FF2B5EF4-FFF2-40B4-BE49-F238E27FC236}">
              <a16:creationId xmlns:a16="http://schemas.microsoft.com/office/drawing/2014/main" id="{5F23707B-6347-4A13-BE3D-E2B8D888E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068425" y="1371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123825</xdr:colOff>
      <xdr:row>7</xdr:row>
      <xdr:rowOff>123825</xdr:rowOff>
    </xdr:to>
    <xdr:pic>
      <xdr:nvPicPr>
        <xdr:cNvPr id="105" name="BExS8T38WLC2R738ZC7BDJQAKJAJ" descr="MRI962L5PB0E0YWXCIBN82VJH" hidden="1">
          <a:extLst>
            <a:ext uri="{FF2B5EF4-FFF2-40B4-BE49-F238E27FC236}">
              <a16:creationId xmlns:a16="http://schemas.microsoft.com/office/drawing/2014/main" id="{501ED0B5-2F27-457D-83B0-8A2A148DD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180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5</xdr:row>
      <xdr:rowOff>95250</xdr:rowOff>
    </xdr:from>
    <xdr:to>
      <xdr:col>18</xdr:col>
      <xdr:colOff>123825</xdr:colOff>
      <xdr:row>6</xdr:row>
      <xdr:rowOff>28575</xdr:rowOff>
    </xdr:to>
    <xdr:pic>
      <xdr:nvPicPr>
        <xdr:cNvPr id="106" name="BEx5F64BJ6DCM4EJH81D5ZFNPZ0V" descr="7DJ9FILZD2YPS6X1JBP9E76TU" hidden="1">
          <a:extLst>
            <a:ext uri="{FF2B5EF4-FFF2-40B4-BE49-F238E27FC236}">
              <a16:creationId xmlns:a16="http://schemas.microsoft.com/office/drawing/2014/main" id="{501A4B73-4A3B-4A5D-BEB3-FD6B2AEA8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1514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5</xdr:row>
      <xdr:rowOff>95250</xdr:rowOff>
    </xdr:from>
    <xdr:to>
      <xdr:col>18</xdr:col>
      <xdr:colOff>123825</xdr:colOff>
      <xdr:row>6</xdr:row>
      <xdr:rowOff>28575</xdr:rowOff>
    </xdr:to>
    <xdr:pic>
      <xdr:nvPicPr>
        <xdr:cNvPr id="107" name="BExQEXXHA3EEXR44LT6RKCDWM6ZT" hidden="1">
          <a:extLst>
            <a:ext uri="{FF2B5EF4-FFF2-40B4-BE49-F238E27FC236}">
              <a16:creationId xmlns:a16="http://schemas.microsoft.com/office/drawing/2014/main" id="{48226744-1043-49D6-AA6E-33EC740DC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1514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8</xdr:row>
      <xdr:rowOff>95250</xdr:rowOff>
    </xdr:from>
    <xdr:to>
      <xdr:col>18</xdr:col>
      <xdr:colOff>123825</xdr:colOff>
      <xdr:row>9</xdr:row>
      <xdr:rowOff>28575</xdr:rowOff>
    </xdr:to>
    <xdr:pic>
      <xdr:nvPicPr>
        <xdr:cNvPr id="108" name="BEx1X6AMHV6ZK3UJB2BXIJTJHYJU" descr="OALR4L95ELQLZ1Y1LETHM1CS9" hidden="1">
          <a:extLst>
            <a:ext uri="{FF2B5EF4-FFF2-40B4-BE49-F238E27FC236}">
              <a16:creationId xmlns:a16="http://schemas.microsoft.com/office/drawing/2014/main" id="{3DA9B00D-1D47-4F79-A104-4862EE19B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068425" y="2085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4</xdr:row>
      <xdr:rowOff>142875</xdr:rowOff>
    </xdr:from>
    <xdr:to>
      <xdr:col>18</xdr:col>
      <xdr:colOff>123825</xdr:colOff>
      <xdr:row>5</xdr:row>
      <xdr:rowOff>76200</xdr:rowOff>
    </xdr:to>
    <xdr:pic>
      <xdr:nvPicPr>
        <xdr:cNvPr id="109" name="BExSDIVCE09QKG3CT52PHCS6ZJ09" descr="9F076L7EQCF2COMMGCQG6BQGU" hidden="1">
          <a:extLst>
            <a:ext uri="{FF2B5EF4-FFF2-40B4-BE49-F238E27FC236}">
              <a16:creationId xmlns:a16="http://schemas.microsoft.com/office/drawing/2014/main" id="{1E65DAB7-3B2E-4858-B7E7-CFB5E2068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068425" y="1371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12</xdr:row>
      <xdr:rowOff>47625</xdr:rowOff>
    </xdr:from>
    <xdr:to>
      <xdr:col>18</xdr:col>
      <xdr:colOff>123825</xdr:colOff>
      <xdr:row>12</xdr:row>
      <xdr:rowOff>171450</xdr:rowOff>
    </xdr:to>
    <xdr:pic>
      <xdr:nvPicPr>
        <xdr:cNvPr id="110" name="BEx1QZGQZBAWJ8591VXEIPUOVS7X" descr="MEW27CPIFG44B7E7HEQUUF5QF" hidden="1">
          <a:extLst>
            <a:ext uri="{FF2B5EF4-FFF2-40B4-BE49-F238E27FC236}">
              <a16:creationId xmlns:a16="http://schemas.microsoft.com/office/drawing/2014/main" id="{428C9F6B-85C0-4F9A-8097-567137462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2800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11</xdr:row>
      <xdr:rowOff>95250</xdr:rowOff>
    </xdr:from>
    <xdr:to>
      <xdr:col>18</xdr:col>
      <xdr:colOff>123825</xdr:colOff>
      <xdr:row>12</xdr:row>
      <xdr:rowOff>28575</xdr:rowOff>
    </xdr:to>
    <xdr:pic>
      <xdr:nvPicPr>
        <xdr:cNvPr id="111" name="BExMF7LICJLPXSHM63A6EQ79YQKG" descr="U084VZL15IMB1OFRRAY6GVKAE" hidden="1">
          <a:extLst>
            <a:ext uri="{FF2B5EF4-FFF2-40B4-BE49-F238E27FC236}">
              <a16:creationId xmlns:a16="http://schemas.microsoft.com/office/drawing/2014/main" id="{E623EC45-B1BD-4414-AD95-3F49D7FEA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2657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10</xdr:row>
      <xdr:rowOff>142875</xdr:rowOff>
    </xdr:from>
    <xdr:to>
      <xdr:col>18</xdr:col>
      <xdr:colOff>123825</xdr:colOff>
      <xdr:row>11</xdr:row>
      <xdr:rowOff>76200</xdr:rowOff>
    </xdr:to>
    <xdr:pic>
      <xdr:nvPicPr>
        <xdr:cNvPr id="112" name="BExS343F8GCKP6HTF9Y97L133DX8" descr="ZRF0KB1IYQSNV63CTXT25G67G" hidden="1">
          <a:extLst>
            <a:ext uri="{FF2B5EF4-FFF2-40B4-BE49-F238E27FC236}">
              <a16:creationId xmlns:a16="http://schemas.microsoft.com/office/drawing/2014/main" id="{6B0E92A7-23BE-48F2-A1C7-5397FEC88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25146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123825</xdr:colOff>
      <xdr:row>10</xdr:row>
      <xdr:rowOff>123825</xdr:rowOff>
    </xdr:to>
    <xdr:pic>
      <xdr:nvPicPr>
        <xdr:cNvPr id="113" name="BExZMRC09W87CY4B73NPZMNH21AH" descr="78CUMI0OVLYJRSDRQ3V2YX812" hidden="1">
          <a:extLst>
            <a:ext uri="{FF2B5EF4-FFF2-40B4-BE49-F238E27FC236}">
              <a16:creationId xmlns:a16="http://schemas.microsoft.com/office/drawing/2014/main" id="{0196D4B1-5DC2-437D-B3D8-82BCE6A33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23717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9</xdr:row>
      <xdr:rowOff>57150</xdr:rowOff>
    </xdr:from>
    <xdr:to>
      <xdr:col>18</xdr:col>
      <xdr:colOff>123825</xdr:colOff>
      <xdr:row>9</xdr:row>
      <xdr:rowOff>180975</xdr:rowOff>
    </xdr:to>
    <xdr:pic>
      <xdr:nvPicPr>
        <xdr:cNvPr id="114" name="BExZXVFJ4DY4I24AARDT4AMP6EN1" descr="TXSMH2MTH86CYKA26740RQPUC" hidden="1">
          <a:extLst>
            <a:ext uri="{FF2B5EF4-FFF2-40B4-BE49-F238E27FC236}">
              <a16:creationId xmlns:a16="http://schemas.microsoft.com/office/drawing/2014/main" id="{4FB6F738-327A-4AE7-A26E-F8ABBB033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22383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8</xdr:row>
      <xdr:rowOff>95250</xdr:rowOff>
    </xdr:from>
    <xdr:to>
      <xdr:col>18</xdr:col>
      <xdr:colOff>123825</xdr:colOff>
      <xdr:row>9</xdr:row>
      <xdr:rowOff>28575</xdr:rowOff>
    </xdr:to>
    <xdr:pic>
      <xdr:nvPicPr>
        <xdr:cNvPr id="115" name="BExOCUIOFQWUGTBU5ESTW3EYEP5C" descr="9BNF49V0R6VVYPHEVMJ3ABDQZ" hidden="1">
          <a:extLst>
            <a:ext uri="{FF2B5EF4-FFF2-40B4-BE49-F238E27FC236}">
              <a16:creationId xmlns:a16="http://schemas.microsoft.com/office/drawing/2014/main" id="{C5A6D05B-8EC3-4727-B26F-A05CC2273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20859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7</xdr:row>
      <xdr:rowOff>142875</xdr:rowOff>
    </xdr:from>
    <xdr:to>
      <xdr:col>18</xdr:col>
      <xdr:colOff>123825</xdr:colOff>
      <xdr:row>8</xdr:row>
      <xdr:rowOff>76200</xdr:rowOff>
    </xdr:to>
    <xdr:pic>
      <xdr:nvPicPr>
        <xdr:cNvPr id="116" name="BExU65O9OE4B4MQ2A3OYH13M8BZJ" descr="3INNIMMPDBB0JF37L81M6ID21" hidden="1">
          <a:extLst>
            <a:ext uri="{FF2B5EF4-FFF2-40B4-BE49-F238E27FC236}">
              <a16:creationId xmlns:a16="http://schemas.microsoft.com/office/drawing/2014/main" id="{6A84B4E8-30F4-470D-BFCF-F8CE7CE04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1943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123825</xdr:colOff>
      <xdr:row>7</xdr:row>
      <xdr:rowOff>123825</xdr:rowOff>
    </xdr:to>
    <xdr:pic>
      <xdr:nvPicPr>
        <xdr:cNvPr id="117" name="BExOPRCR0UW7TKXSV5WDTL348FGL" descr="S9JM17GP1802LHN4GT14BJYIC" hidden="1">
          <a:extLst>
            <a:ext uri="{FF2B5EF4-FFF2-40B4-BE49-F238E27FC236}">
              <a16:creationId xmlns:a16="http://schemas.microsoft.com/office/drawing/2014/main" id="{FBA9E2FA-5B26-44EF-AEA9-2281EA203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18002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6</xdr:row>
      <xdr:rowOff>47625</xdr:rowOff>
    </xdr:from>
    <xdr:to>
      <xdr:col>18</xdr:col>
      <xdr:colOff>123825</xdr:colOff>
      <xdr:row>6</xdr:row>
      <xdr:rowOff>171450</xdr:rowOff>
    </xdr:to>
    <xdr:pic>
      <xdr:nvPicPr>
        <xdr:cNvPr id="118" name="BEx5OESAY2W8SEGI3TSB65EHJ04B" descr="9CN2Y88X8WYV1HWZG1QILY9BK" hidden="1">
          <a:extLst>
            <a:ext uri="{FF2B5EF4-FFF2-40B4-BE49-F238E27FC236}">
              <a16:creationId xmlns:a16="http://schemas.microsoft.com/office/drawing/2014/main" id="{61FF5E25-EBBC-4585-8372-A87B92869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16573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5</xdr:row>
      <xdr:rowOff>95250</xdr:rowOff>
    </xdr:from>
    <xdr:to>
      <xdr:col>18</xdr:col>
      <xdr:colOff>123825</xdr:colOff>
      <xdr:row>6</xdr:row>
      <xdr:rowOff>28575</xdr:rowOff>
    </xdr:to>
    <xdr:pic>
      <xdr:nvPicPr>
        <xdr:cNvPr id="119" name="BExGMWEQ2BYRY9BAO5T1X850MJN1" descr="AZ9ST0XDIOP50HSUFO5V31BR0" hidden="1">
          <a:extLst>
            <a:ext uri="{FF2B5EF4-FFF2-40B4-BE49-F238E27FC236}">
              <a16:creationId xmlns:a16="http://schemas.microsoft.com/office/drawing/2014/main" id="{B1A73883-F415-42AA-9821-3227552D3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068425" y="15144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18</xdr:col>
      <xdr:colOff>0</xdr:colOff>
      <xdr:row>4</xdr:row>
      <xdr:rowOff>0</xdr:rowOff>
    </xdr:from>
    <xdr:to>
      <xdr:col>24</xdr:col>
      <xdr:colOff>111125</xdr:colOff>
      <xdr:row>21</xdr:row>
      <xdr:rowOff>34925</xdr:rowOff>
    </xdr:to>
    <xdr:pic>
      <xdr:nvPicPr>
        <xdr:cNvPr id="120" name="BExXRND8208TWULE9S50U89VKPB7" descr="ETUGZV0SKTQDQB8JOYY0DCX79" hidden="1">
          <a:extLst>
            <a:ext uri="{FF2B5EF4-FFF2-40B4-BE49-F238E27FC236}">
              <a16:creationId xmlns:a16="http://schemas.microsoft.com/office/drawing/2014/main" id="{C9282591-D03E-4BA0-B39E-234A9BF0DEB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068425" y="1228725"/>
          <a:ext cx="3768725" cy="32734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</xdr:row>
      <xdr:rowOff>9525</xdr:rowOff>
    </xdr:from>
    <xdr:to>
      <xdr:col>9</xdr:col>
      <xdr:colOff>47625</xdr:colOff>
      <xdr:row>3</xdr:row>
      <xdr:rowOff>50346</xdr:rowOff>
    </xdr:to>
    <xdr:pic>
      <xdr:nvPicPr>
        <xdr:cNvPr id="2" name="BExVTO5Q8G2M7BPL4B2584LQS0R0" descr="OB6Q8NA4LZFE4GM9Y3V56BPMQ" hidden="1">
          <a:extLst>
            <a:ext uri="{FF2B5EF4-FFF2-40B4-BE49-F238E27FC236}">
              <a16:creationId xmlns:a16="http://schemas.microsoft.com/office/drawing/2014/main" id="{353414F8-2248-44CB-86D7-C7AFC054C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48425" y="87630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9</xdr:col>
      <xdr:colOff>0</xdr:colOff>
      <xdr:row>3</xdr:row>
      <xdr:rowOff>85725</xdr:rowOff>
    </xdr:from>
    <xdr:to>
      <xdr:col>9</xdr:col>
      <xdr:colOff>47625</xdr:colOff>
      <xdr:row>3</xdr:row>
      <xdr:rowOff>126546</xdr:rowOff>
    </xdr:to>
    <xdr:pic>
      <xdr:nvPicPr>
        <xdr:cNvPr id="3" name="BExIFSCLN1G86X78PFLTSMRP0US5" descr="9JK4SPV4DG7VTCZIILWHXQU5J" hidden="1">
          <a:extLst>
            <a:ext uri="{FF2B5EF4-FFF2-40B4-BE49-F238E27FC236}">
              <a16:creationId xmlns:a16="http://schemas.microsoft.com/office/drawing/2014/main" id="{0EEDA805-F633-4642-878E-EF67F4825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48425" y="95250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9</xdr:col>
      <xdr:colOff>0</xdr:colOff>
      <xdr:row>3</xdr:row>
      <xdr:rowOff>9525</xdr:rowOff>
    </xdr:from>
    <xdr:to>
      <xdr:col>9</xdr:col>
      <xdr:colOff>47625</xdr:colOff>
      <xdr:row>3</xdr:row>
      <xdr:rowOff>50346</xdr:rowOff>
    </xdr:to>
    <xdr:pic>
      <xdr:nvPicPr>
        <xdr:cNvPr id="4" name="BExUEZCSSJ7RN4J18I2NUIQR2FZS" hidden="1">
          <a:extLst>
            <a:ext uri="{FF2B5EF4-FFF2-40B4-BE49-F238E27FC236}">
              <a16:creationId xmlns:a16="http://schemas.microsoft.com/office/drawing/2014/main" id="{B7015739-79B2-4C46-A6CE-102E0BF9A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48425" y="87630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9</xdr:col>
      <xdr:colOff>0</xdr:colOff>
      <xdr:row>3</xdr:row>
      <xdr:rowOff>85725</xdr:rowOff>
    </xdr:from>
    <xdr:to>
      <xdr:col>9</xdr:col>
      <xdr:colOff>47625</xdr:colOff>
      <xdr:row>3</xdr:row>
      <xdr:rowOff>126546</xdr:rowOff>
    </xdr:to>
    <xdr:pic>
      <xdr:nvPicPr>
        <xdr:cNvPr id="5" name="BExS3JDQWF7U3F5JTEVOE16ASIYK" hidden="1">
          <a:extLst>
            <a:ext uri="{FF2B5EF4-FFF2-40B4-BE49-F238E27FC236}">
              <a16:creationId xmlns:a16="http://schemas.microsoft.com/office/drawing/2014/main" id="{E8227A13-AB10-4AE2-9309-A038D1F7D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48425" y="952500"/>
          <a:ext cx="47625" cy="4082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9</xdr:col>
      <xdr:colOff>0</xdr:colOff>
      <xdr:row>3</xdr:row>
      <xdr:rowOff>0</xdr:rowOff>
    </xdr:from>
    <xdr:to>
      <xdr:col>9</xdr:col>
      <xdr:colOff>47625</xdr:colOff>
      <xdr:row>3</xdr:row>
      <xdr:rowOff>47625</xdr:rowOff>
    </xdr:to>
    <xdr:pic>
      <xdr:nvPicPr>
        <xdr:cNvPr id="6" name="BEx3FRI982ZSGKZM47TGH8N0AK77" descr="SortAscending.gif">
          <a:extLst>
            <a:ext uri="{FF2B5EF4-FFF2-40B4-BE49-F238E27FC236}">
              <a16:creationId xmlns:a16="http://schemas.microsoft.com/office/drawing/2014/main" id="{D1F37CC2-22D8-4988-A19D-A76B40544CB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866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9</xdr:col>
      <xdr:colOff>0</xdr:colOff>
      <xdr:row>3</xdr:row>
      <xdr:rowOff>85725</xdr:rowOff>
    </xdr:from>
    <xdr:to>
      <xdr:col>9</xdr:col>
      <xdr:colOff>47625</xdr:colOff>
      <xdr:row>3</xdr:row>
      <xdr:rowOff>133350</xdr:rowOff>
    </xdr:to>
    <xdr:pic>
      <xdr:nvPicPr>
        <xdr:cNvPr id="7" name="BExKPZ7XAO3V55PJFL8JLVCD5JS6" descr="SortDescendingT.gif">
          <a:extLst>
            <a:ext uri="{FF2B5EF4-FFF2-40B4-BE49-F238E27FC236}">
              <a16:creationId xmlns:a16="http://schemas.microsoft.com/office/drawing/2014/main" id="{BE25C69E-F0E2-418B-BC7E-837B2088EE9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952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a\yldine\P_ravikindlustushyvitised\P11_tervishoiukvaliteet\7_Andmed_analuusid\haiglate_tegevusaruanne_kontsepts\Tagasiside_aruanne_2017\Indikaatorid\Usaldusvahemikud\3a_p&#228;evakirurgia_osakaal_herniotoom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rjeldus"/>
      <sheetName val="Aruandesse"/>
      <sheetName val="Andmed_detailsem"/>
      <sheetName val="3a võrdlus"/>
    </sheetNames>
    <sheetDataSet>
      <sheetData sheetId="0" refreshError="1"/>
      <sheetData sheetId="1">
        <row r="4">
          <cell r="C4">
            <v>0.61538461538461542</v>
          </cell>
        </row>
        <row r="5">
          <cell r="C5">
            <v>0</v>
          </cell>
        </row>
        <row r="6">
          <cell r="C6">
            <v>0.51196172248803828</v>
          </cell>
        </row>
        <row r="7">
          <cell r="C7">
            <v>0.56000000000000005</v>
          </cell>
        </row>
        <row r="8">
          <cell r="C8">
            <v>0.64684014869888473</v>
          </cell>
        </row>
        <row r="9">
          <cell r="C9">
            <v>0.51851851851851849</v>
          </cell>
        </row>
        <row r="10">
          <cell r="C10">
            <v>0.20202020202020202</v>
          </cell>
        </row>
        <row r="11">
          <cell r="C11">
            <v>9.3220338983050849E-2</v>
          </cell>
        </row>
        <row r="12">
          <cell r="C12">
            <v>0.38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0.15094339622641509</v>
          </cell>
        </row>
        <row r="16">
          <cell r="C16">
            <v>0</v>
          </cell>
        </row>
        <row r="17">
          <cell r="C17">
            <v>0.52500000000000002</v>
          </cell>
        </row>
        <row r="18">
          <cell r="C18">
            <v>0</v>
          </cell>
        </row>
        <row r="19">
          <cell r="C19">
            <v>1.3888888888888888E-2</v>
          </cell>
        </row>
        <row r="20">
          <cell r="C20">
            <v>0.94871794871794868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0.94736842105263153</v>
          </cell>
        </row>
        <row r="24">
          <cell r="C24">
            <v>0.53125</v>
          </cell>
        </row>
        <row r="25">
          <cell r="C25">
            <v>0.28000000000000003</v>
          </cell>
        </row>
        <row r="26">
          <cell r="C26">
            <v>0.39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1:A24"/>
  <sheetViews>
    <sheetView workbookViewId="0">
      <selection activeCell="A21" sqref="A21"/>
    </sheetView>
  </sheetViews>
  <sheetFormatPr defaultRowHeight="15" x14ac:dyDescent="0.25"/>
  <sheetData>
    <row r="21" spans="1:1" x14ac:dyDescent="0.25">
      <c r="A21" s="1"/>
    </row>
    <row r="22" spans="1:1" x14ac:dyDescent="0.25">
      <c r="A22" s="2"/>
    </row>
    <row r="23" spans="1:1" x14ac:dyDescent="0.25">
      <c r="A23" s="1"/>
    </row>
    <row r="24" spans="1:1" x14ac:dyDescent="0.25">
      <c r="A24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tabSelected="1" topLeftCell="B1" zoomScaleNormal="100" workbookViewId="0">
      <selection activeCell="F2" sqref="F2"/>
    </sheetView>
  </sheetViews>
  <sheetFormatPr defaultRowHeight="15" x14ac:dyDescent="0.25"/>
  <cols>
    <col min="1" max="1" width="19.85546875" bestFit="1" customWidth="1"/>
    <col min="2" max="2" width="21.28515625" customWidth="1"/>
    <col min="3" max="4" width="16.5703125" customWidth="1"/>
    <col min="5" max="5" width="14.7109375" customWidth="1"/>
    <col min="6" max="6" width="16" customWidth="1"/>
    <col min="7" max="7" width="4.5703125" bestFit="1" customWidth="1"/>
    <col min="12" max="12" width="22.140625" customWidth="1"/>
    <col min="257" max="257" width="19.85546875" bestFit="1" customWidth="1"/>
    <col min="259" max="260" width="16.5703125" customWidth="1"/>
    <col min="261" max="261" width="14.7109375" customWidth="1"/>
    <col min="262" max="262" width="16" customWidth="1"/>
    <col min="263" max="263" width="4.5703125" bestFit="1" customWidth="1"/>
    <col min="268" max="268" width="22.140625" customWidth="1"/>
    <col min="513" max="513" width="19.85546875" bestFit="1" customWidth="1"/>
    <col min="515" max="516" width="16.5703125" customWidth="1"/>
    <col min="517" max="517" width="14.7109375" customWidth="1"/>
    <col min="518" max="518" width="16" customWidth="1"/>
    <col min="519" max="519" width="4.5703125" bestFit="1" customWidth="1"/>
    <col min="524" max="524" width="22.140625" customWidth="1"/>
    <col min="769" max="769" width="19.85546875" bestFit="1" customWidth="1"/>
    <col min="771" max="772" width="16.5703125" customWidth="1"/>
    <col min="773" max="773" width="14.7109375" customWidth="1"/>
    <col min="774" max="774" width="16" customWidth="1"/>
    <col min="775" max="775" width="4.5703125" bestFit="1" customWidth="1"/>
    <col min="780" max="780" width="22.140625" customWidth="1"/>
    <col min="1025" max="1025" width="19.85546875" bestFit="1" customWidth="1"/>
    <col min="1027" max="1028" width="16.5703125" customWidth="1"/>
    <col min="1029" max="1029" width="14.7109375" customWidth="1"/>
    <col min="1030" max="1030" width="16" customWidth="1"/>
    <col min="1031" max="1031" width="4.5703125" bestFit="1" customWidth="1"/>
    <col min="1036" max="1036" width="22.140625" customWidth="1"/>
    <col min="1281" max="1281" width="19.85546875" bestFit="1" customWidth="1"/>
    <col min="1283" max="1284" width="16.5703125" customWidth="1"/>
    <col min="1285" max="1285" width="14.7109375" customWidth="1"/>
    <col min="1286" max="1286" width="16" customWidth="1"/>
    <col min="1287" max="1287" width="4.5703125" bestFit="1" customWidth="1"/>
    <col min="1292" max="1292" width="22.140625" customWidth="1"/>
    <col min="1537" max="1537" width="19.85546875" bestFit="1" customWidth="1"/>
    <col min="1539" max="1540" width="16.5703125" customWidth="1"/>
    <col min="1541" max="1541" width="14.7109375" customWidth="1"/>
    <col min="1542" max="1542" width="16" customWidth="1"/>
    <col min="1543" max="1543" width="4.5703125" bestFit="1" customWidth="1"/>
    <col min="1548" max="1548" width="22.140625" customWidth="1"/>
    <col min="1793" max="1793" width="19.85546875" bestFit="1" customWidth="1"/>
    <col min="1795" max="1796" width="16.5703125" customWidth="1"/>
    <col min="1797" max="1797" width="14.7109375" customWidth="1"/>
    <col min="1798" max="1798" width="16" customWidth="1"/>
    <col min="1799" max="1799" width="4.5703125" bestFit="1" customWidth="1"/>
    <col min="1804" max="1804" width="22.140625" customWidth="1"/>
    <col min="2049" max="2049" width="19.85546875" bestFit="1" customWidth="1"/>
    <col min="2051" max="2052" width="16.5703125" customWidth="1"/>
    <col min="2053" max="2053" width="14.7109375" customWidth="1"/>
    <col min="2054" max="2054" width="16" customWidth="1"/>
    <col min="2055" max="2055" width="4.5703125" bestFit="1" customWidth="1"/>
    <col min="2060" max="2060" width="22.140625" customWidth="1"/>
    <col min="2305" max="2305" width="19.85546875" bestFit="1" customWidth="1"/>
    <col min="2307" max="2308" width="16.5703125" customWidth="1"/>
    <col min="2309" max="2309" width="14.7109375" customWidth="1"/>
    <col min="2310" max="2310" width="16" customWidth="1"/>
    <col min="2311" max="2311" width="4.5703125" bestFit="1" customWidth="1"/>
    <col min="2316" max="2316" width="22.140625" customWidth="1"/>
    <col min="2561" max="2561" width="19.85546875" bestFit="1" customWidth="1"/>
    <col min="2563" max="2564" width="16.5703125" customWidth="1"/>
    <col min="2565" max="2565" width="14.7109375" customWidth="1"/>
    <col min="2566" max="2566" width="16" customWidth="1"/>
    <col min="2567" max="2567" width="4.5703125" bestFit="1" customWidth="1"/>
    <col min="2572" max="2572" width="22.140625" customWidth="1"/>
    <col min="2817" max="2817" width="19.85546875" bestFit="1" customWidth="1"/>
    <col min="2819" max="2820" width="16.5703125" customWidth="1"/>
    <col min="2821" max="2821" width="14.7109375" customWidth="1"/>
    <col min="2822" max="2822" width="16" customWidth="1"/>
    <col min="2823" max="2823" width="4.5703125" bestFit="1" customWidth="1"/>
    <col min="2828" max="2828" width="22.140625" customWidth="1"/>
    <col min="3073" max="3073" width="19.85546875" bestFit="1" customWidth="1"/>
    <col min="3075" max="3076" width="16.5703125" customWidth="1"/>
    <col min="3077" max="3077" width="14.7109375" customWidth="1"/>
    <col min="3078" max="3078" width="16" customWidth="1"/>
    <col min="3079" max="3079" width="4.5703125" bestFit="1" customWidth="1"/>
    <col min="3084" max="3084" width="22.140625" customWidth="1"/>
    <col min="3329" max="3329" width="19.85546875" bestFit="1" customWidth="1"/>
    <col min="3331" max="3332" width="16.5703125" customWidth="1"/>
    <col min="3333" max="3333" width="14.7109375" customWidth="1"/>
    <col min="3334" max="3334" width="16" customWidth="1"/>
    <col min="3335" max="3335" width="4.5703125" bestFit="1" customWidth="1"/>
    <col min="3340" max="3340" width="22.140625" customWidth="1"/>
    <col min="3585" max="3585" width="19.85546875" bestFit="1" customWidth="1"/>
    <col min="3587" max="3588" width="16.5703125" customWidth="1"/>
    <col min="3589" max="3589" width="14.7109375" customWidth="1"/>
    <col min="3590" max="3590" width="16" customWidth="1"/>
    <col min="3591" max="3591" width="4.5703125" bestFit="1" customWidth="1"/>
    <col min="3596" max="3596" width="22.140625" customWidth="1"/>
    <col min="3841" max="3841" width="19.85546875" bestFit="1" customWidth="1"/>
    <col min="3843" max="3844" width="16.5703125" customWidth="1"/>
    <col min="3845" max="3845" width="14.7109375" customWidth="1"/>
    <col min="3846" max="3846" width="16" customWidth="1"/>
    <col min="3847" max="3847" width="4.5703125" bestFit="1" customWidth="1"/>
    <col min="3852" max="3852" width="22.140625" customWidth="1"/>
    <col min="4097" max="4097" width="19.85546875" bestFit="1" customWidth="1"/>
    <col min="4099" max="4100" width="16.5703125" customWidth="1"/>
    <col min="4101" max="4101" width="14.7109375" customWidth="1"/>
    <col min="4102" max="4102" width="16" customWidth="1"/>
    <col min="4103" max="4103" width="4.5703125" bestFit="1" customWidth="1"/>
    <col min="4108" max="4108" width="22.140625" customWidth="1"/>
    <col min="4353" max="4353" width="19.85546875" bestFit="1" customWidth="1"/>
    <col min="4355" max="4356" width="16.5703125" customWidth="1"/>
    <col min="4357" max="4357" width="14.7109375" customWidth="1"/>
    <col min="4358" max="4358" width="16" customWidth="1"/>
    <col min="4359" max="4359" width="4.5703125" bestFit="1" customWidth="1"/>
    <col min="4364" max="4364" width="22.140625" customWidth="1"/>
    <col min="4609" max="4609" width="19.85546875" bestFit="1" customWidth="1"/>
    <col min="4611" max="4612" width="16.5703125" customWidth="1"/>
    <col min="4613" max="4613" width="14.7109375" customWidth="1"/>
    <col min="4614" max="4614" width="16" customWidth="1"/>
    <col min="4615" max="4615" width="4.5703125" bestFit="1" customWidth="1"/>
    <col min="4620" max="4620" width="22.140625" customWidth="1"/>
    <col min="4865" max="4865" width="19.85546875" bestFit="1" customWidth="1"/>
    <col min="4867" max="4868" width="16.5703125" customWidth="1"/>
    <col min="4869" max="4869" width="14.7109375" customWidth="1"/>
    <col min="4870" max="4870" width="16" customWidth="1"/>
    <col min="4871" max="4871" width="4.5703125" bestFit="1" customWidth="1"/>
    <col min="4876" max="4876" width="22.140625" customWidth="1"/>
    <col min="5121" max="5121" width="19.85546875" bestFit="1" customWidth="1"/>
    <col min="5123" max="5124" width="16.5703125" customWidth="1"/>
    <col min="5125" max="5125" width="14.7109375" customWidth="1"/>
    <col min="5126" max="5126" width="16" customWidth="1"/>
    <col min="5127" max="5127" width="4.5703125" bestFit="1" customWidth="1"/>
    <col min="5132" max="5132" width="22.140625" customWidth="1"/>
    <col min="5377" max="5377" width="19.85546875" bestFit="1" customWidth="1"/>
    <col min="5379" max="5380" width="16.5703125" customWidth="1"/>
    <col min="5381" max="5381" width="14.7109375" customWidth="1"/>
    <col min="5382" max="5382" width="16" customWidth="1"/>
    <col min="5383" max="5383" width="4.5703125" bestFit="1" customWidth="1"/>
    <col min="5388" max="5388" width="22.140625" customWidth="1"/>
    <col min="5633" max="5633" width="19.85546875" bestFit="1" customWidth="1"/>
    <col min="5635" max="5636" width="16.5703125" customWidth="1"/>
    <col min="5637" max="5637" width="14.7109375" customWidth="1"/>
    <col min="5638" max="5638" width="16" customWidth="1"/>
    <col min="5639" max="5639" width="4.5703125" bestFit="1" customWidth="1"/>
    <col min="5644" max="5644" width="22.140625" customWidth="1"/>
    <col min="5889" max="5889" width="19.85546875" bestFit="1" customWidth="1"/>
    <col min="5891" max="5892" width="16.5703125" customWidth="1"/>
    <col min="5893" max="5893" width="14.7109375" customWidth="1"/>
    <col min="5894" max="5894" width="16" customWidth="1"/>
    <col min="5895" max="5895" width="4.5703125" bestFit="1" customWidth="1"/>
    <col min="5900" max="5900" width="22.140625" customWidth="1"/>
    <col min="6145" max="6145" width="19.85546875" bestFit="1" customWidth="1"/>
    <col min="6147" max="6148" width="16.5703125" customWidth="1"/>
    <col min="6149" max="6149" width="14.7109375" customWidth="1"/>
    <col min="6150" max="6150" width="16" customWidth="1"/>
    <col min="6151" max="6151" width="4.5703125" bestFit="1" customWidth="1"/>
    <col min="6156" max="6156" width="22.140625" customWidth="1"/>
    <col min="6401" max="6401" width="19.85546875" bestFit="1" customWidth="1"/>
    <col min="6403" max="6404" width="16.5703125" customWidth="1"/>
    <col min="6405" max="6405" width="14.7109375" customWidth="1"/>
    <col min="6406" max="6406" width="16" customWidth="1"/>
    <col min="6407" max="6407" width="4.5703125" bestFit="1" customWidth="1"/>
    <col min="6412" max="6412" width="22.140625" customWidth="1"/>
    <col min="6657" max="6657" width="19.85546875" bestFit="1" customWidth="1"/>
    <col min="6659" max="6660" width="16.5703125" customWidth="1"/>
    <col min="6661" max="6661" width="14.7109375" customWidth="1"/>
    <col min="6662" max="6662" width="16" customWidth="1"/>
    <col min="6663" max="6663" width="4.5703125" bestFit="1" customWidth="1"/>
    <col min="6668" max="6668" width="22.140625" customWidth="1"/>
    <col min="6913" max="6913" width="19.85546875" bestFit="1" customWidth="1"/>
    <col min="6915" max="6916" width="16.5703125" customWidth="1"/>
    <col min="6917" max="6917" width="14.7109375" customWidth="1"/>
    <col min="6918" max="6918" width="16" customWidth="1"/>
    <col min="6919" max="6919" width="4.5703125" bestFit="1" customWidth="1"/>
    <col min="6924" max="6924" width="22.140625" customWidth="1"/>
    <col min="7169" max="7169" width="19.85546875" bestFit="1" customWidth="1"/>
    <col min="7171" max="7172" width="16.5703125" customWidth="1"/>
    <col min="7173" max="7173" width="14.7109375" customWidth="1"/>
    <col min="7174" max="7174" width="16" customWidth="1"/>
    <col min="7175" max="7175" width="4.5703125" bestFit="1" customWidth="1"/>
    <col min="7180" max="7180" width="22.140625" customWidth="1"/>
    <col min="7425" max="7425" width="19.85546875" bestFit="1" customWidth="1"/>
    <col min="7427" max="7428" width="16.5703125" customWidth="1"/>
    <col min="7429" max="7429" width="14.7109375" customWidth="1"/>
    <col min="7430" max="7430" width="16" customWidth="1"/>
    <col min="7431" max="7431" width="4.5703125" bestFit="1" customWidth="1"/>
    <col min="7436" max="7436" width="22.140625" customWidth="1"/>
    <col min="7681" max="7681" width="19.85546875" bestFit="1" customWidth="1"/>
    <col min="7683" max="7684" width="16.5703125" customWidth="1"/>
    <col min="7685" max="7685" width="14.7109375" customWidth="1"/>
    <col min="7686" max="7686" width="16" customWidth="1"/>
    <col min="7687" max="7687" width="4.5703125" bestFit="1" customWidth="1"/>
    <col min="7692" max="7692" width="22.140625" customWidth="1"/>
    <col min="7937" max="7937" width="19.85546875" bestFit="1" customWidth="1"/>
    <col min="7939" max="7940" width="16.5703125" customWidth="1"/>
    <col min="7941" max="7941" width="14.7109375" customWidth="1"/>
    <col min="7942" max="7942" width="16" customWidth="1"/>
    <col min="7943" max="7943" width="4.5703125" bestFit="1" customWidth="1"/>
    <col min="7948" max="7948" width="22.140625" customWidth="1"/>
    <col min="8193" max="8193" width="19.85546875" bestFit="1" customWidth="1"/>
    <col min="8195" max="8196" width="16.5703125" customWidth="1"/>
    <col min="8197" max="8197" width="14.7109375" customWidth="1"/>
    <col min="8198" max="8198" width="16" customWidth="1"/>
    <col min="8199" max="8199" width="4.5703125" bestFit="1" customWidth="1"/>
    <col min="8204" max="8204" width="22.140625" customWidth="1"/>
    <col min="8449" max="8449" width="19.85546875" bestFit="1" customWidth="1"/>
    <col min="8451" max="8452" width="16.5703125" customWidth="1"/>
    <col min="8453" max="8453" width="14.7109375" customWidth="1"/>
    <col min="8454" max="8454" width="16" customWidth="1"/>
    <col min="8455" max="8455" width="4.5703125" bestFit="1" customWidth="1"/>
    <col min="8460" max="8460" width="22.140625" customWidth="1"/>
    <col min="8705" max="8705" width="19.85546875" bestFit="1" customWidth="1"/>
    <col min="8707" max="8708" width="16.5703125" customWidth="1"/>
    <col min="8709" max="8709" width="14.7109375" customWidth="1"/>
    <col min="8710" max="8710" width="16" customWidth="1"/>
    <col min="8711" max="8711" width="4.5703125" bestFit="1" customWidth="1"/>
    <col min="8716" max="8716" width="22.140625" customWidth="1"/>
    <col min="8961" max="8961" width="19.85546875" bestFit="1" customWidth="1"/>
    <col min="8963" max="8964" width="16.5703125" customWidth="1"/>
    <col min="8965" max="8965" width="14.7109375" customWidth="1"/>
    <col min="8966" max="8966" width="16" customWidth="1"/>
    <col min="8967" max="8967" width="4.5703125" bestFit="1" customWidth="1"/>
    <col min="8972" max="8972" width="22.140625" customWidth="1"/>
    <col min="9217" max="9217" width="19.85546875" bestFit="1" customWidth="1"/>
    <col min="9219" max="9220" width="16.5703125" customWidth="1"/>
    <col min="9221" max="9221" width="14.7109375" customWidth="1"/>
    <col min="9222" max="9222" width="16" customWidth="1"/>
    <col min="9223" max="9223" width="4.5703125" bestFit="1" customWidth="1"/>
    <col min="9228" max="9228" width="22.140625" customWidth="1"/>
    <col min="9473" max="9473" width="19.85546875" bestFit="1" customWidth="1"/>
    <col min="9475" max="9476" width="16.5703125" customWidth="1"/>
    <col min="9477" max="9477" width="14.7109375" customWidth="1"/>
    <col min="9478" max="9478" width="16" customWidth="1"/>
    <col min="9479" max="9479" width="4.5703125" bestFit="1" customWidth="1"/>
    <col min="9484" max="9484" width="22.140625" customWidth="1"/>
    <col min="9729" max="9729" width="19.85546875" bestFit="1" customWidth="1"/>
    <col min="9731" max="9732" width="16.5703125" customWidth="1"/>
    <col min="9733" max="9733" width="14.7109375" customWidth="1"/>
    <col min="9734" max="9734" width="16" customWidth="1"/>
    <col min="9735" max="9735" width="4.5703125" bestFit="1" customWidth="1"/>
    <col min="9740" max="9740" width="22.140625" customWidth="1"/>
    <col min="9985" max="9985" width="19.85546875" bestFit="1" customWidth="1"/>
    <col min="9987" max="9988" width="16.5703125" customWidth="1"/>
    <col min="9989" max="9989" width="14.7109375" customWidth="1"/>
    <col min="9990" max="9990" width="16" customWidth="1"/>
    <col min="9991" max="9991" width="4.5703125" bestFit="1" customWidth="1"/>
    <col min="9996" max="9996" width="22.140625" customWidth="1"/>
    <col min="10241" max="10241" width="19.85546875" bestFit="1" customWidth="1"/>
    <col min="10243" max="10244" width="16.5703125" customWidth="1"/>
    <col min="10245" max="10245" width="14.7109375" customWidth="1"/>
    <col min="10246" max="10246" width="16" customWidth="1"/>
    <col min="10247" max="10247" width="4.5703125" bestFit="1" customWidth="1"/>
    <col min="10252" max="10252" width="22.140625" customWidth="1"/>
    <col min="10497" max="10497" width="19.85546875" bestFit="1" customWidth="1"/>
    <col min="10499" max="10500" width="16.5703125" customWidth="1"/>
    <col min="10501" max="10501" width="14.7109375" customWidth="1"/>
    <col min="10502" max="10502" width="16" customWidth="1"/>
    <col min="10503" max="10503" width="4.5703125" bestFit="1" customWidth="1"/>
    <col min="10508" max="10508" width="22.140625" customWidth="1"/>
    <col min="10753" max="10753" width="19.85546875" bestFit="1" customWidth="1"/>
    <col min="10755" max="10756" width="16.5703125" customWidth="1"/>
    <col min="10757" max="10757" width="14.7109375" customWidth="1"/>
    <col min="10758" max="10758" width="16" customWidth="1"/>
    <col min="10759" max="10759" width="4.5703125" bestFit="1" customWidth="1"/>
    <col min="10764" max="10764" width="22.140625" customWidth="1"/>
    <col min="11009" max="11009" width="19.85546875" bestFit="1" customWidth="1"/>
    <col min="11011" max="11012" width="16.5703125" customWidth="1"/>
    <col min="11013" max="11013" width="14.7109375" customWidth="1"/>
    <col min="11014" max="11014" width="16" customWidth="1"/>
    <col min="11015" max="11015" width="4.5703125" bestFit="1" customWidth="1"/>
    <col min="11020" max="11020" width="22.140625" customWidth="1"/>
    <col min="11265" max="11265" width="19.85546875" bestFit="1" customWidth="1"/>
    <col min="11267" max="11268" width="16.5703125" customWidth="1"/>
    <col min="11269" max="11269" width="14.7109375" customWidth="1"/>
    <col min="11270" max="11270" width="16" customWidth="1"/>
    <col min="11271" max="11271" width="4.5703125" bestFit="1" customWidth="1"/>
    <col min="11276" max="11276" width="22.140625" customWidth="1"/>
    <col min="11521" max="11521" width="19.85546875" bestFit="1" customWidth="1"/>
    <col min="11523" max="11524" width="16.5703125" customWidth="1"/>
    <col min="11525" max="11525" width="14.7109375" customWidth="1"/>
    <col min="11526" max="11526" width="16" customWidth="1"/>
    <col min="11527" max="11527" width="4.5703125" bestFit="1" customWidth="1"/>
    <col min="11532" max="11532" width="22.140625" customWidth="1"/>
    <col min="11777" max="11777" width="19.85546875" bestFit="1" customWidth="1"/>
    <col min="11779" max="11780" width="16.5703125" customWidth="1"/>
    <col min="11781" max="11781" width="14.7109375" customWidth="1"/>
    <col min="11782" max="11782" width="16" customWidth="1"/>
    <col min="11783" max="11783" width="4.5703125" bestFit="1" customWidth="1"/>
    <col min="11788" max="11788" width="22.140625" customWidth="1"/>
    <col min="12033" max="12033" width="19.85546875" bestFit="1" customWidth="1"/>
    <col min="12035" max="12036" width="16.5703125" customWidth="1"/>
    <col min="12037" max="12037" width="14.7109375" customWidth="1"/>
    <col min="12038" max="12038" width="16" customWidth="1"/>
    <col min="12039" max="12039" width="4.5703125" bestFit="1" customWidth="1"/>
    <col min="12044" max="12044" width="22.140625" customWidth="1"/>
    <col min="12289" max="12289" width="19.85546875" bestFit="1" customWidth="1"/>
    <col min="12291" max="12292" width="16.5703125" customWidth="1"/>
    <col min="12293" max="12293" width="14.7109375" customWidth="1"/>
    <col min="12294" max="12294" width="16" customWidth="1"/>
    <col min="12295" max="12295" width="4.5703125" bestFit="1" customWidth="1"/>
    <col min="12300" max="12300" width="22.140625" customWidth="1"/>
    <col min="12545" max="12545" width="19.85546875" bestFit="1" customWidth="1"/>
    <col min="12547" max="12548" width="16.5703125" customWidth="1"/>
    <col min="12549" max="12549" width="14.7109375" customWidth="1"/>
    <col min="12550" max="12550" width="16" customWidth="1"/>
    <col min="12551" max="12551" width="4.5703125" bestFit="1" customWidth="1"/>
    <col min="12556" max="12556" width="22.140625" customWidth="1"/>
    <col min="12801" max="12801" width="19.85546875" bestFit="1" customWidth="1"/>
    <col min="12803" max="12804" width="16.5703125" customWidth="1"/>
    <col min="12805" max="12805" width="14.7109375" customWidth="1"/>
    <col min="12806" max="12806" width="16" customWidth="1"/>
    <col min="12807" max="12807" width="4.5703125" bestFit="1" customWidth="1"/>
    <col min="12812" max="12812" width="22.140625" customWidth="1"/>
    <col min="13057" max="13057" width="19.85546875" bestFit="1" customWidth="1"/>
    <col min="13059" max="13060" width="16.5703125" customWidth="1"/>
    <col min="13061" max="13061" width="14.7109375" customWidth="1"/>
    <col min="13062" max="13062" width="16" customWidth="1"/>
    <col min="13063" max="13063" width="4.5703125" bestFit="1" customWidth="1"/>
    <col min="13068" max="13068" width="22.140625" customWidth="1"/>
    <col min="13313" max="13313" width="19.85546875" bestFit="1" customWidth="1"/>
    <col min="13315" max="13316" width="16.5703125" customWidth="1"/>
    <col min="13317" max="13317" width="14.7109375" customWidth="1"/>
    <col min="13318" max="13318" width="16" customWidth="1"/>
    <col min="13319" max="13319" width="4.5703125" bestFit="1" customWidth="1"/>
    <col min="13324" max="13324" width="22.140625" customWidth="1"/>
    <col min="13569" max="13569" width="19.85546875" bestFit="1" customWidth="1"/>
    <col min="13571" max="13572" width="16.5703125" customWidth="1"/>
    <col min="13573" max="13573" width="14.7109375" customWidth="1"/>
    <col min="13574" max="13574" width="16" customWidth="1"/>
    <col min="13575" max="13575" width="4.5703125" bestFit="1" customWidth="1"/>
    <col min="13580" max="13580" width="22.140625" customWidth="1"/>
    <col min="13825" max="13825" width="19.85546875" bestFit="1" customWidth="1"/>
    <col min="13827" max="13828" width="16.5703125" customWidth="1"/>
    <col min="13829" max="13829" width="14.7109375" customWidth="1"/>
    <col min="13830" max="13830" width="16" customWidth="1"/>
    <col min="13831" max="13831" width="4.5703125" bestFit="1" customWidth="1"/>
    <col min="13836" max="13836" width="22.140625" customWidth="1"/>
    <col min="14081" max="14081" width="19.85546875" bestFit="1" customWidth="1"/>
    <col min="14083" max="14084" width="16.5703125" customWidth="1"/>
    <col min="14085" max="14085" width="14.7109375" customWidth="1"/>
    <col min="14086" max="14086" width="16" customWidth="1"/>
    <col min="14087" max="14087" width="4.5703125" bestFit="1" customWidth="1"/>
    <col min="14092" max="14092" width="22.140625" customWidth="1"/>
    <col min="14337" max="14337" width="19.85546875" bestFit="1" customWidth="1"/>
    <col min="14339" max="14340" width="16.5703125" customWidth="1"/>
    <col min="14341" max="14341" width="14.7109375" customWidth="1"/>
    <col min="14342" max="14342" width="16" customWidth="1"/>
    <col min="14343" max="14343" width="4.5703125" bestFit="1" customWidth="1"/>
    <col min="14348" max="14348" width="22.140625" customWidth="1"/>
    <col min="14593" max="14593" width="19.85546875" bestFit="1" customWidth="1"/>
    <col min="14595" max="14596" width="16.5703125" customWidth="1"/>
    <col min="14597" max="14597" width="14.7109375" customWidth="1"/>
    <col min="14598" max="14598" width="16" customWidth="1"/>
    <col min="14599" max="14599" width="4.5703125" bestFit="1" customWidth="1"/>
    <col min="14604" max="14604" width="22.140625" customWidth="1"/>
    <col min="14849" max="14849" width="19.85546875" bestFit="1" customWidth="1"/>
    <col min="14851" max="14852" width="16.5703125" customWidth="1"/>
    <col min="14853" max="14853" width="14.7109375" customWidth="1"/>
    <col min="14854" max="14854" width="16" customWidth="1"/>
    <col min="14855" max="14855" width="4.5703125" bestFit="1" customWidth="1"/>
    <col min="14860" max="14860" width="22.140625" customWidth="1"/>
    <col min="15105" max="15105" width="19.85546875" bestFit="1" customWidth="1"/>
    <col min="15107" max="15108" width="16.5703125" customWidth="1"/>
    <col min="15109" max="15109" width="14.7109375" customWidth="1"/>
    <col min="15110" max="15110" width="16" customWidth="1"/>
    <col min="15111" max="15111" width="4.5703125" bestFit="1" customWidth="1"/>
    <col min="15116" max="15116" width="22.140625" customWidth="1"/>
    <col min="15361" max="15361" width="19.85546875" bestFit="1" customWidth="1"/>
    <col min="15363" max="15364" width="16.5703125" customWidth="1"/>
    <col min="15365" max="15365" width="14.7109375" customWidth="1"/>
    <col min="15366" max="15366" width="16" customWidth="1"/>
    <col min="15367" max="15367" width="4.5703125" bestFit="1" customWidth="1"/>
    <col min="15372" max="15372" width="22.140625" customWidth="1"/>
    <col min="15617" max="15617" width="19.85546875" bestFit="1" customWidth="1"/>
    <col min="15619" max="15620" width="16.5703125" customWidth="1"/>
    <col min="15621" max="15621" width="14.7109375" customWidth="1"/>
    <col min="15622" max="15622" width="16" customWidth="1"/>
    <col min="15623" max="15623" width="4.5703125" bestFit="1" customWidth="1"/>
    <col min="15628" max="15628" width="22.140625" customWidth="1"/>
    <col min="15873" max="15873" width="19.85546875" bestFit="1" customWidth="1"/>
    <col min="15875" max="15876" width="16.5703125" customWidth="1"/>
    <col min="15877" max="15877" width="14.7109375" customWidth="1"/>
    <col min="15878" max="15878" width="16" customWidth="1"/>
    <col min="15879" max="15879" width="4.5703125" bestFit="1" customWidth="1"/>
    <col min="15884" max="15884" width="22.140625" customWidth="1"/>
    <col min="16129" max="16129" width="19.85546875" bestFit="1" customWidth="1"/>
    <col min="16131" max="16132" width="16.5703125" customWidth="1"/>
    <col min="16133" max="16133" width="14.7109375" customWidth="1"/>
    <col min="16134" max="16134" width="16" customWidth="1"/>
    <col min="16135" max="16135" width="4.5703125" bestFit="1" customWidth="1"/>
    <col min="16140" max="16140" width="22.140625" customWidth="1"/>
  </cols>
  <sheetData>
    <row r="1" spans="1:11" x14ac:dyDescent="0.25">
      <c r="A1" s="3" t="s">
        <v>0</v>
      </c>
    </row>
    <row r="3" spans="1:11" x14ac:dyDescent="0.25">
      <c r="A3" s="4" t="s">
        <v>48</v>
      </c>
    </row>
    <row r="4" spans="1:11" ht="51.75" customHeight="1" x14ac:dyDescent="0.25">
      <c r="A4" s="5" t="s">
        <v>52</v>
      </c>
      <c r="B4" s="5" t="s">
        <v>53</v>
      </c>
      <c r="C4" s="6" t="s">
        <v>78</v>
      </c>
      <c r="D4" s="7" t="s">
        <v>79</v>
      </c>
      <c r="E4" s="7" t="s">
        <v>76</v>
      </c>
      <c r="F4" s="8" t="s">
        <v>3</v>
      </c>
      <c r="H4" s="50" t="s">
        <v>4</v>
      </c>
      <c r="I4" s="50" t="s">
        <v>5</v>
      </c>
      <c r="J4" s="50" t="s">
        <v>6</v>
      </c>
      <c r="K4" s="50" t="s">
        <v>7</v>
      </c>
    </row>
    <row r="5" spans="1:11" x14ac:dyDescent="0.25">
      <c r="A5" s="56" t="s">
        <v>54</v>
      </c>
      <c r="B5" s="54" t="s">
        <v>57</v>
      </c>
      <c r="C5" s="10">
        <v>359</v>
      </c>
      <c r="D5" s="10">
        <v>344</v>
      </c>
      <c r="E5" s="11">
        <v>0.96</v>
      </c>
      <c r="F5" s="12" t="str">
        <f>ROUND(H5*100,0)&amp;-ROUND(I5*100,0)&amp;"%"</f>
        <v>93-98%</v>
      </c>
      <c r="G5" s="13">
        <f>$E$27</f>
        <v>0.88</v>
      </c>
      <c r="H5" s="51">
        <v>0.93200000000000005</v>
      </c>
      <c r="I5" s="51">
        <v>0.97499999999999998</v>
      </c>
      <c r="J5" s="51">
        <f t="shared" ref="J5:J27" si="0">E5-H5</f>
        <v>2.7999999999999914E-2</v>
      </c>
      <c r="K5" s="51">
        <f t="shared" ref="K5:K27" si="1">I5-E5</f>
        <v>1.5000000000000013E-2</v>
      </c>
    </row>
    <row r="6" spans="1:11" x14ac:dyDescent="0.25">
      <c r="A6" s="56"/>
      <c r="B6" s="55" t="s">
        <v>58</v>
      </c>
      <c r="C6" s="10">
        <v>182</v>
      </c>
      <c r="D6" s="10">
        <v>112</v>
      </c>
      <c r="E6" s="11">
        <v>0.62</v>
      </c>
      <c r="F6" s="12" t="str">
        <f>ROUND(H6*100,0)&amp;-ROUND(I6*100,0)&amp;"%"</f>
        <v>60-74%</v>
      </c>
      <c r="G6" s="13">
        <f t="shared" ref="G6:G26" si="2">$E$27</f>
        <v>0.88</v>
      </c>
      <c r="H6" s="51">
        <v>0.59899999999999998</v>
      </c>
      <c r="I6" s="51">
        <v>0.73499999999999999</v>
      </c>
      <c r="J6" s="51">
        <f t="shared" si="0"/>
        <v>2.1000000000000019E-2</v>
      </c>
      <c r="K6" s="51">
        <f t="shared" si="1"/>
        <v>0.11499999999999999</v>
      </c>
    </row>
    <row r="7" spans="1:11" x14ac:dyDescent="0.25">
      <c r="A7" s="56"/>
      <c r="B7" s="55" t="s">
        <v>59</v>
      </c>
      <c r="C7" s="10">
        <v>276</v>
      </c>
      <c r="D7" s="10">
        <v>245</v>
      </c>
      <c r="E7" s="11">
        <v>0.89</v>
      </c>
      <c r="F7" s="12" t="str">
        <f t="shared" ref="F7:F27" si="3">ROUND(H7*100,0)&amp;-ROUND(I7*100,0)&amp;"%"</f>
        <v>85-92%</v>
      </c>
      <c r="G7" s="13">
        <f t="shared" si="2"/>
        <v>0.88</v>
      </c>
      <c r="H7" s="51">
        <v>0.84499999999999997</v>
      </c>
      <c r="I7" s="51">
        <v>0.92</v>
      </c>
      <c r="J7" s="51">
        <f t="shared" si="0"/>
        <v>4.500000000000004E-2</v>
      </c>
      <c r="K7" s="51">
        <f t="shared" si="1"/>
        <v>3.0000000000000027E-2</v>
      </c>
    </row>
    <row r="8" spans="1:11" x14ac:dyDescent="0.25">
      <c r="A8" s="56"/>
      <c r="B8" s="42" t="s">
        <v>12</v>
      </c>
      <c r="C8" s="15">
        <v>817</v>
      </c>
      <c r="D8" s="15">
        <v>701</v>
      </c>
      <c r="E8" s="16">
        <v>0.86</v>
      </c>
      <c r="F8" s="17" t="str">
        <f t="shared" si="3"/>
        <v>83-88%</v>
      </c>
      <c r="G8" s="13">
        <f t="shared" si="2"/>
        <v>0.88</v>
      </c>
      <c r="H8" s="51">
        <v>0.83199999999999996</v>
      </c>
      <c r="I8" s="51">
        <v>0.88</v>
      </c>
      <c r="J8" s="51">
        <f t="shared" si="0"/>
        <v>2.8000000000000025E-2</v>
      </c>
      <c r="K8" s="51">
        <f t="shared" si="1"/>
        <v>2.0000000000000018E-2</v>
      </c>
    </row>
    <row r="9" spans="1:11" x14ac:dyDescent="0.25">
      <c r="A9" s="56" t="s">
        <v>55</v>
      </c>
      <c r="B9" s="55" t="s">
        <v>60</v>
      </c>
      <c r="C9" s="10">
        <v>225</v>
      </c>
      <c r="D9" s="10">
        <v>213</v>
      </c>
      <c r="E9" s="11">
        <v>0.95</v>
      </c>
      <c r="F9" s="12" t="str">
        <f t="shared" si="3"/>
        <v>91-97%</v>
      </c>
      <c r="G9" s="13">
        <f t="shared" si="2"/>
        <v>0.88</v>
      </c>
      <c r="H9" s="51">
        <v>0.90900000000000003</v>
      </c>
      <c r="I9" s="51">
        <v>0.96899999999999997</v>
      </c>
      <c r="J9" s="51">
        <f t="shared" si="0"/>
        <v>4.0999999999999925E-2</v>
      </c>
      <c r="K9" s="51">
        <f t="shared" si="1"/>
        <v>1.9000000000000017E-2</v>
      </c>
    </row>
    <row r="10" spans="1:11" x14ac:dyDescent="0.25">
      <c r="A10" s="56"/>
      <c r="B10" s="55" t="s">
        <v>61</v>
      </c>
      <c r="C10" s="10">
        <v>104</v>
      </c>
      <c r="D10" s="10">
        <v>93</v>
      </c>
      <c r="E10" s="11">
        <v>0.89</v>
      </c>
      <c r="F10" s="12" t="str">
        <f t="shared" si="3"/>
        <v>82-94%</v>
      </c>
      <c r="G10" s="13">
        <f t="shared" si="2"/>
        <v>0.88</v>
      </c>
      <c r="H10" s="51">
        <v>0.82</v>
      </c>
      <c r="I10" s="51">
        <v>0.94</v>
      </c>
      <c r="J10" s="51">
        <f t="shared" si="0"/>
        <v>7.0000000000000062E-2</v>
      </c>
      <c r="K10" s="51">
        <f t="shared" si="1"/>
        <v>4.9999999999999933E-2</v>
      </c>
    </row>
    <row r="11" spans="1:11" x14ac:dyDescent="0.25">
      <c r="A11" s="56"/>
      <c r="B11" s="55" t="s">
        <v>62</v>
      </c>
      <c r="C11" s="10">
        <v>119</v>
      </c>
      <c r="D11" s="10">
        <v>104</v>
      </c>
      <c r="E11" s="11">
        <v>0.87</v>
      </c>
      <c r="F11" s="12" t="str">
        <f t="shared" si="3"/>
        <v>80-92%</v>
      </c>
      <c r="G11" s="13">
        <f t="shared" si="2"/>
        <v>0.88</v>
      </c>
      <c r="H11" s="51">
        <v>0.80200000000000005</v>
      </c>
      <c r="I11" s="51">
        <v>0.92200000000000004</v>
      </c>
      <c r="J11" s="51">
        <f t="shared" si="0"/>
        <v>6.7999999999999949E-2</v>
      </c>
      <c r="K11" s="51">
        <f t="shared" si="1"/>
        <v>5.2000000000000046E-2</v>
      </c>
    </row>
    <row r="12" spans="1:11" x14ac:dyDescent="0.25">
      <c r="A12" s="56"/>
      <c r="B12" s="55" t="s">
        <v>63</v>
      </c>
      <c r="C12" s="10">
        <v>124</v>
      </c>
      <c r="D12" s="10">
        <v>108</v>
      </c>
      <c r="E12" s="11">
        <v>0.87</v>
      </c>
      <c r="F12" s="12" t="str">
        <f t="shared" si="3"/>
        <v>80-92%</v>
      </c>
      <c r="G12" s="13">
        <f t="shared" si="2"/>
        <v>0.88</v>
      </c>
      <c r="H12" s="51">
        <v>0.8</v>
      </c>
      <c r="I12" s="51">
        <v>0.91900000000000004</v>
      </c>
      <c r="J12" s="51">
        <f t="shared" si="0"/>
        <v>6.9999999999999951E-2</v>
      </c>
      <c r="K12" s="51">
        <f t="shared" si="1"/>
        <v>4.9000000000000044E-2</v>
      </c>
    </row>
    <row r="13" spans="1:11" x14ac:dyDescent="0.25">
      <c r="A13" s="56"/>
      <c r="B13" s="42" t="s">
        <v>18</v>
      </c>
      <c r="C13" s="15">
        <v>572</v>
      </c>
      <c r="D13" s="15">
        <v>518</v>
      </c>
      <c r="E13" s="16">
        <v>0.91</v>
      </c>
      <c r="F13" s="17" t="str">
        <f t="shared" si="3"/>
        <v>88-93%</v>
      </c>
      <c r="G13" s="13">
        <f t="shared" si="2"/>
        <v>0.88</v>
      </c>
      <c r="H13" s="51">
        <v>0.879</v>
      </c>
      <c r="I13" s="51">
        <v>0.92700000000000005</v>
      </c>
      <c r="J13" s="51">
        <f t="shared" si="0"/>
        <v>3.1000000000000028E-2</v>
      </c>
      <c r="K13" s="51">
        <f t="shared" si="1"/>
        <v>1.7000000000000015E-2</v>
      </c>
    </row>
    <row r="14" spans="1:11" x14ac:dyDescent="0.25">
      <c r="A14" s="56" t="s">
        <v>56</v>
      </c>
      <c r="B14" s="55" t="s">
        <v>64</v>
      </c>
      <c r="C14" s="10">
        <v>5</v>
      </c>
      <c r="D14" s="10">
        <v>4</v>
      </c>
      <c r="E14" s="11">
        <v>0.8</v>
      </c>
      <c r="F14" s="12" t="str">
        <f t="shared" si="3"/>
        <v>38-96%</v>
      </c>
      <c r="G14" s="13">
        <f t="shared" si="2"/>
        <v>0.88</v>
      </c>
      <c r="H14" s="51">
        <v>0.376</v>
      </c>
      <c r="I14" s="51">
        <v>0.96399999999999997</v>
      </c>
      <c r="J14" s="51">
        <f t="shared" si="0"/>
        <v>0.42400000000000004</v>
      </c>
      <c r="K14" s="51">
        <f t="shared" si="1"/>
        <v>0.16399999999999992</v>
      </c>
    </row>
    <row r="15" spans="1:11" x14ac:dyDescent="0.25">
      <c r="A15" s="56"/>
      <c r="B15" s="55" t="s">
        <v>75</v>
      </c>
      <c r="C15" s="10">
        <v>0</v>
      </c>
      <c r="D15" s="10">
        <v>0</v>
      </c>
      <c r="E15" s="11">
        <v>0</v>
      </c>
      <c r="F15" s="53" t="s">
        <v>50</v>
      </c>
      <c r="G15" s="13">
        <f t="shared" si="2"/>
        <v>0.88</v>
      </c>
      <c r="H15" s="51"/>
      <c r="I15" s="51"/>
      <c r="J15" s="51">
        <f t="shared" si="0"/>
        <v>0</v>
      </c>
      <c r="K15" s="51">
        <f t="shared" si="1"/>
        <v>0</v>
      </c>
    </row>
    <row r="16" spans="1:11" x14ac:dyDescent="0.25">
      <c r="A16" s="56"/>
      <c r="B16" s="55" t="s">
        <v>65</v>
      </c>
      <c r="C16" s="10">
        <v>36</v>
      </c>
      <c r="D16" s="10">
        <v>32</v>
      </c>
      <c r="E16" s="11">
        <v>0.89</v>
      </c>
      <c r="F16" s="12" t="str">
        <f t="shared" si="3"/>
        <v>75-96%</v>
      </c>
      <c r="G16" s="13">
        <f t="shared" si="2"/>
        <v>0.88</v>
      </c>
      <c r="H16" s="51">
        <v>0.747</v>
      </c>
      <c r="I16" s="51">
        <v>0.95599999999999996</v>
      </c>
      <c r="J16" s="51">
        <f t="shared" si="0"/>
        <v>0.14300000000000002</v>
      </c>
      <c r="K16" s="51">
        <f t="shared" si="1"/>
        <v>6.5999999999999948E-2</v>
      </c>
    </row>
    <row r="17" spans="1:11" x14ac:dyDescent="0.25">
      <c r="A17" s="56"/>
      <c r="B17" s="55" t="s">
        <v>66</v>
      </c>
      <c r="C17" s="10">
        <v>57</v>
      </c>
      <c r="D17" s="10">
        <v>51</v>
      </c>
      <c r="E17" s="11">
        <v>0.89</v>
      </c>
      <c r="F17" s="12" t="str">
        <f t="shared" si="3"/>
        <v>79-95%</v>
      </c>
      <c r="G17" s="13">
        <f t="shared" si="2"/>
        <v>0.88</v>
      </c>
      <c r="H17" s="51">
        <v>0.78900000000000003</v>
      </c>
      <c r="I17" s="51">
        <v>0.95099999999999996</v>
      </c>
      <c r="J17" s="51">
        <f t="shared" si="0"/>
        <v>0.10099999999999998</v>
      </c>
      <c r="K17" s="51">
        <f t="shared" si="1"/>
        <v>6.0999999999999943E-2</v>
      </c>
    </row>
    <row r="18" spans="1:11" x14ac:dyDescent="0.25">
      <c r="A18" s="56"/>
      <c r="B18" s="55" t="s">
        <v>67</v>
      </c>
      <c r="C18" s="10">
        <v>38</v>
      </c>
      <c r="D18" s="10">
        <v>36</v>
      </c>
      <c r="E18" s="11">
        <v>0.95</v>
      </c>
      <c r="F18" s="12" t="str">
        <f t="shared" si="3"/>
        <v>83-99%</v>
      </c>
      <c r="G18" s="13">
        <f t="shared" si="2"/>
        <v>0.88</v>
      </c>
      <c r="H18" s="51">
        <v>0.82699999999999996</v>
      </c>
      <c r="I18" s="51">
        <v>0.98599999999999999</v>
      </c>
      <c r="J18" s="51">
        <f t="shared" si="0"/>
        <v>0.123</v>
      </c>
      <c r="K18" s="51">
        <f t="shared" si="1"/>
        <v>3.6000000000000032E-2</v>
      </c>
    </row>
    <row r="19" spans="1:11" x14ac:dyDescent="0.25">
      <c r="A19" s="56"/>
      <c r="B19" s="55" t="s">
        <v>68</v>
      </c>
      <c r="C19" s="10">
        <v>24</v>
      </c>
      <c r="D19" s="10">
        <v>22</v>
      </c>
      <c r="E19" s="11">
        <v>0.92</v>
      </c>
      <c r="F19" s="12" t="str">
        <f t="shared" si="3"/>
        <v>74-98%</v>
      </c>
      <c r="G19" s="13">
        <f t="shared" si="2"/>
        <v>0.88</v>
      </c>
      <c r="H19" s="51">
        <v>0.74199999999999999</v>
      </c>
      <c r="I19" s="51">
        <v>0.97699999999999998</v>
      </c>
      <c r="J19" s="51">
        <f t="shared" si="0"/>
        <v>0.17800000000000005</v>
      </c>
      <c r="K19" s="51">
        <f t="shared" si="1"/>
        <v>5.699999999999994E-2</v>
      </c>
    </row>
    <row r="20" spans="1:11" x14ac:dyDescent="0.25">
      <c r="A20" s="56"/>
      <c r="B20" s="55" t="s">
        <v>69</v>
      </c>
      <c r="C20" s="10">
        <v>86</v>
      </c>
      <c r="D20" s="10">
        <v>79</v>
      </c>
      <c r="E20" s="11">
        <v>0.92</v>
      </c>
      <c r="F20" s="12" t="str">
        <f t="shared" si="3"/>
        <v>84-96%</v>
      </c>
      <c r="G20" s="13">
        <f t="shared" si="2"/>
        <v>0.88</v>
      </c>
      <c r="H20" s="51">
        <v>0.84099999999999997</v>
      </c>
      <c r="I20" s="51">
        <v>0.96</v>
      </c>
      <c r="J20" s="51">
        <f t="shared" si="0"/>
        <v>7.900000000000007E-2</v>
      </c>
      <c r="K20" s="51">
        <f t="shared" si="1"/>
        <v>3.9999999999999925E-2</v>
      </c>
    </row>
    <row r="21" spans="1:11" x14ac:dyDescent="0.25">
      <c r="A21" s="56"/>
      <c r="B21" s="55" t="s">
        <v>70</v>
      </c>
      <c r="C21" s="10">
        <v>18</v>
      </c>
      <c r="D21" s="10">
        <v>16</v>
      </c>
      <c r="E21" s="11">
        <v>0.89</v>
      </c>
      <c r="F21" s="12" t="str">
        <f t="shared" si="3"/>
        <v>67-97%</v>
      </c>
      <c r="G21" s="13">
        <f t="shared" si="2"/>
        <v>0.88</v>
      </c>
      <c r="H21" s="51">
        <v>0.67200000000000004</v>
      </c>
      <c r="I21" s="51">
        <v>0.96899999999999997</v>
      </c>
      <c r="J21" s="51">
        <f t="shared" si="0"/>
        <v>0.21799999999999997</v>
      </c>
      <c r="K21" s="51">
        <f t="shared" si="1"/>
        <v>7.8999999999999959E-2</v>
      </c>
    </row>
    <row r="22" spans="1:11" x14ac:dyDescent="0.25">
      <c r="A22" s="56"/>
      <c r="B22" s="55" t="s">
        <v>71</v>
      </c>
      <c r="C22" s="10">
        <v>73</v>
      </c>
      <c r="D22" s="10">
        <v>58</v>
      </c>
      <c r="E22" s="11">
        <v>0.79</v>
      </c>
      <c r="F22" s="12" t="str">
        <f t="shared" si="3"/>
        <v>69-87%</v>
      </c>
      <c r="G22" s="13">
        <f t="shared" si="2"/>
        <v>0.88</v>
      </c>
      <c r="H22" s="51">
        <v>0.68799999999999994</v>
      </c>
      <c r="I22" s="51">
        <v>0.871</v>
      </c>
      <c r="J22" s="51">
        <f t="shared" si="0"/>
        <v>0.10200000000000009</v>
      </c>
      <c r="K22" s="51">
        <f t="shared" si="1"/>
        <v>8.0999999999999961E-2</v>
      </c>
    </row>
    <row r="23" spans="1:11" x14ac:dyDescent="0.25">
      <c r="A23" s="56"/>
      <c r="B23" s="55" t="s">
        <v>72</v>
      </c>
      <c r="C23" s="10">
        <v>2</v>
      </c>
      <c r="D23" s="10">
        <v>2</v>
      </c>
      <c r="E23" s="11">
        <v>1</v>
      </c>
      <c r="F23" s="12" t="str">
        <f t="shared" si="3"/>
        <v>34-100%</v>
      </c>
      <c r="G23" s="13">
        <f t="shared" si="2"/>
        <v>0.88</v>
      </c>
      <c r="H23" s="51">
        <v>0.34300000000000003</v>
      </c>
      <c r="I23" s="51">
        <v>1</v>
      </c>
      <c r="J23" s="51">
        <f t="shared" si="0"/>
        <v>0.65700000000000003</v>
      </c>
      <c r="K23" s="51">
        <f t="shared" si="1"/>
        <v>0</v>
      </c>
    </row>
    <row r="24" spans="1:11" x14ac:dyDescent="0.25">
      <c r="A24" s="56"/>
      <c r="B24" s="55" t="s">
        <v>73</v>
      </c>
      <c r="C24" s="10">
        <v>23</v>
      </c>
      <c r="D24" s="10">
        <v>21</v>
      </c>
      <c r="E24" s="11">
        <v>0.91</v>
      </c>
      <c r="F24" s="12" t="str">
        <f t="shared" si="3"/>
        <v>73-98%</v>
      </c>
      <c r="G24" s="13">
        <f t="shared" si="2"/>
        <v>0.88</v>
      </c>
      <c r="H24" s="51">
        <v>0.73199999999999998</v>
      </c>
      <c r="I24" s="51">
        <v>0.97599999999999998</v>
      </c>
      <c r="J24" s="51">
        <f t="shared" si="0"/>
        <v>0.17800000000000005</v>
      </c>
      <c r="K24" s="51">
        <f t="shared" si="1"/>
        <v>6.5999999999999948E-2</v>
      </c>
    </row>
    <row r="25" spans="1:11" x14ac:dyDescent="0.25">
      <c r="A25" s="56"/>
      <c r="B25" s="55" t="s">
        <v>74</v>
      </c>
      <c r="C25" s="10">
        <v>54</v>
      </c>
      <c r="D25" s="10">
        <v>52</v>
      </c>
      <c r="E25" s="11">
        <v>0.96</v>
      </c>
      <c r="F25" s="12" t="str">
        <f t="shared" si="3"/>
        <v>88-99%</v>
      </c>
      <c r="G25" s="13">
        <f t="shared" si="2"/>
        <v>0.88</v>
      </c>
      <c r="H25" s="51">
        <v>0.875</v>
      </c>
      <c r="I25" s="51">
        <v>0.98899999999999999</v>
      </c>
      <c r="J25" s="51">
        <f t="shared" si="0"/>
        <v>8.4999999999999964E-2</v>
      </c>
      <c r="K25" s="51">
        <f t="shared" si="1"/>
        <v>2.9000000000000026E-2</v>
      </c>
    </row>
    <row r="26" spans="1:11" x14ac:dyDescent="0.25">
      <c r="A26" s="56"/>
      <c r="B26" s="42" t="s">
        <v>31</v>
      </c>
      <c r="C26" s="15">
        <v>416</v>
      </c>
      <c r="D26" s="15">
        <v>373</v>
      </c>
      <c r="E26" s="16">
        <v>0.9</v>
      </c>
      <c r="F26" s="17" t="str">
        <f t="shared" si="3"/>
        <v>83-92%</v>
      </c>
      <c r="G26" s="13">
        <f t="shared" si="2"/>
        <v>0.88</v>
      </c>
      <c r="H26" s="51">
        <v>0.83399999999999996</v>
      </c>
      <c r="I26" s="51">
        <v>0.92200000000000004</v>
      </c>
      <c r="J26" s="51">
        <f t="shared" si="0"/>
        <v>6.6000000000000059E-2</v>
      </c>
      <c r="K26" s="51">
        <f t="shared" si="1"/>
        <v>2.200000000000002E-2</v>
      </c>
    </row>
    <row r="27" spans="1:11" x14ac:dyDescent="0.25">
      <c r="A27" s="14" t="s">
        <v>32</v>
      </c>
      <c r="B27" s="14" t="s">
        <v>33</v>
      </c>
      <c r="C27" s="15">
        <v>1805</v>
      </c>
      <c r="D27" s="15">
        <v>1592</v>
      </c>
      <c r="E27" s="16">
        <v>0.88</v>
      </c>
      <c r="F27" s="17" t="str">
        <f t="shared" si="3"/>
        <v>87-90%</v>
      </c>
      <c r="H27" s="51">
        <v>0.86599999999999999</v>
      </c>
      <c r="I27" s="51">
        <v>0.89600000000000002</v>
      </c>
      <c r="J27" s="51">
        <f t="shared" si="0"/>
        <v>1.4000000000000012E-2</v>
      </c>
      <c r="K27" s="51">
        <f t="shared" si="1"/>
        <v>1.6000000000000014E-2</v>
      </c>
    </row>
    <row r="28" spans="1:11" x14ac:dyDescent="0.25">
      <c r="A28" s="52" t="s">
        <v>49</v>
      </c>
      <c r="B28" s="18"/>
      <c r="C28" s="19"/>
      <c r="D28" s="19"/>
      <c r="E28" s="20"/>
      <c r="F28" s="19"/>
    </row>
    <row r="29" spans="1:11" x14ac:dyDescent="0.25">
      <c r="A29" t="s">
        <v>51</v>
      </c>
      <c r="C29" s="21"/>
      <c r="D29" s="21"/>
      <c r="E29" s="21"/>
      <c r="F29" s="21"/>
    </row>
  </sheetData>
  <mergeCells count="3">
    <mergeCell ref="A5:A8"/>
    <mergeCell ref="A9:A13"/>
    <mergeCell ref="A14:A2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6"/>
  <sheetViews>
    <sheetView workbookViewId="0">
      <selection activeCell="A13" sqref="A13:A25"/>
    </sheetView>
  </sheetViews>
  <sheetFormatPr defaultRowHeight="15" x14ac:dyDescent="0.25"/>
  <cols>
    <col min="1" max="1" width="18.42578125" customWidth="1"/>
    <col min="4" max="4" width="9.140625" customWidth="1"/>
    <col min="6" max="6" width="13" customWidth="1"/>
    <col min="7" max="7" width="10.42578125" customWidth="1"/>
    <col min="257" max="257" width="18.42578125" customWidth="1"/>
    <col min="262" max="262" width="13" customWidth="1"/>
    <col min="263" max="263" width="10.42578125" customWidth="1"/>
    <col min="513" max="513" width="18.42578125" customWidth="1"/>
    <col min="518" max="518" width="13" customWidth="1"/>
    <col min="519" max="519" width="10.42578125" customWidth="1"/>
    <col min="769" max="769" width="18.42578125" customWidth="1"/>
    <col min="774" max="774" width="13" customWidth="1"/>
    <col min="775" max="775" width="10.42578125" customWidth="1"/>
    <col min="1025" max="1025" width="18.42578125" customWidth="1"/>
    <col min="1030" max="1030" width="13" customWidth="1"/>
    <col min="1031" max="1031" width="10.42578125" customWidth="1"/>
    <col min="1281" max="1281" width="18.42578125" customWidth="1"/>
    <col min="1286" max="1286" width="13" customWidth="1"/>
    <col min="1287" max="1287" width="10.42578125" customWidth="1"/>
    <col min="1537" max="1537" width="18.42578125" customWidth="1"/>
    <col min="1542" max="1542" width="13" customWidth="1"/>
    <col min="1543" max="1543" width="10.42578125" customWidth="1"/>
    <col min="1793" max="1793" width="18.42578125" customWidth="1"/>
    <col min="1798" max="1798" width="13" customWidth="1"/>
    <col min="1799" max="1799" width="10.42578125" customWidth="1"/>
    <col min="2049" max="2049" width="18.42578125" customWidth="1"/>
    <col min="2054" max="2054" width="13" customWidth="1"/>
    <col min="2055" max="2055" width="10.42578125" customWidth="1"/>
    <col min="2305" max="2305" width="18.42578125" customWidth="1"/>
    <col min="2310" max="2310" width="13" customWidth="1"/>
    <col min="2311" max="2311" width="10.42578125" customWidth="1"/>
    <col min="2561" max="2561" width="18.42578125" customWidth="1"/>
    <col min="2566" max="2566" width="13" customWidth="1"/>
    <col min="2567" max="2567" width="10.42578125" customWidth="1"/>
    <col min="2817" max="2817" width="18.42578125" customWidth="1"/>
    <col min="2822" max="2822" width="13" customWidth="1"/>
    <col min="2823" max="2823" width="10.42578125" customWidth="1"/>
    <col min="3073" max="3073" width="18.42578125" customWidth="1"/>
    <col min="3078" max="3078" width="13" customWidth="1"/>
    <col min="3079" max="3079" width="10.42578125" customWidth="1"/>
    <col min="3329" max="3329" width="18.42578125" customWidth="1"/>
    <col min="3334" max="3334" width="13" customWidth="1"/>
    <col min="3335" max="3335" width="10.42578125" customWidth="1"/>
    <col min="3585" max="3585" width="18.42578125" customWidth="1"/>
    <col min="3590" max="3590" width="13" customWidth="1"/>
    <col min="3591" max="3591" width="10.42578125" customWidth="1"/>
    <col min="3841" max="3841" width="18.42578125" customWidth="1"/>
    <col min="3846" max="3846" width="13" customWidth="1"/>
    <col min="3847" max="3847" width="10.42578125" customWidth="1"/>
    <col min="4097" max="4097" width="18.42578125" customWidth="1"/>
    <col min="4102" max="4102" width="13" customWidth="1"/>
    <col min="4103" max="4103" width="10.42578125" customWidth="1"/>
    <col min="4353" max="4353" width="18.42578125" customWidth="1"/>
    <col min="4358" max="4358" width="13" customWidth="1"/>
    <col min="4359" max="4359" width="10.42578125" customWidth="1"/>
    <col min="4609" max="4609" width="18.42578125" customWidth="1"/>
    <col min="4614" max="4614" width="13" customWidth="1"/>
    <col min="4615" max="4615" width="10.42578125" customWidth="1"/>
    <col min="4865" max="4865" width="18.42578125" customWidth="1"/>
    <col min="4870" max="4870" width="13" customWidth="1"/>
    <col min="4871" max="4871" width="10.42578125" customWidth="1"/>
    <col min="5121" max="5121" width="18.42578125" customWidth="1"/>
    <col min="5126" max="5126" width="13" customWidth="1"/>
    <col min="5127" max="5127" width="10.42578125" customWidth="1"/>
    <col min="5377" max="5377" width="18.42578125" customWidth="1"/>
    <col min="5382" max="5382" width="13" customWidth="1"/>
    <col min="5383" max="5383" width="10.42578125" customWidth="1"/>
    <col min="5633" max="5633" width="18.42578125" customWidth="1"/>
    <col min="5638" max="5638" width="13" customWidth="1"/>
    <col min="5639" max="5639" width="10.42578125" customWidth="1"/>
    <col min="5889" max="5889" width="18.42578125" customWidth="1"/>
    <col min="5894" max="5894" width="13" customWidth="1"/>
    <col min="5895" max="5895" width="10.42578125" customWidth="1"/>
    <col min="6145" max="6145" width="18.42578125" customWidth="1"/>
    <col min="6150" max="6150" width="13" customWidth="1"/>
    <col min="6151" max="6151" width="10.42578125" customWidth="1"/>
    <col min="6401" max="6401" width="18.42578125" customWidth="1"/>
    <col min="6406" max="6406" width="13" customWidth="1"/>
    <col min="6407" max="6407" width="10.42578125" customWidth="1"/>
    <col min="6657" max="6657" width="18.42578125" customWidth="1"/>
    <col min="6662" max="6662" width="13" customWidth="1"/>
    <col min="6663" max="6663" width="10.42578125" customWidth="1"/>
    <col min="6913" max="6913" width="18.42578125" customWidth="1"/>
    <col min="6918" max="6918" width="13" customWidth="1"/>
    <col min="6919" max="6919" width="10.42578125" customWidth="1"/>
    <col min="7169" max="7169" width="18.42578125" customWidth="1"/>
    <col min="7174" max="7174" width="13" customWidth="1"/>
    <col min="7175" max="7175" width="10.42578125" customWidth="1"/>
    <col min="7425" max="7425" width="18.42578125" customWidth="1"/>
    <col min="7430" max="7430" width="13" customWidth="1"/>
    <col min="7431" max="7431" width="10.42578125" customWidth="1"/>
    <col min="7681" max="7681" width="18.42578125" customWidth="1"/>
    <col min="7686" max="7686" width="13" customWidth="1"/>
    <col min="7687" max="7687" width="10.42578125" customWidth="1"/>
    <col min="7937" max="7937" width="18.42578125" customWidth="1"/>
    <col min="7942" max="7942" width="13" customWidth="1"/>
    <col min="7943" max="7943" width="10.42578125" customWidth="1"/>
    <col min="8193" max="8193" width="18.42578125" customWidth="1"/>
    <col min="8198" max="8198" width="13" customWidth="1"/>
    <col min="8199" max="8199" width="10.42578125" customWidth="1"/>
    <col min="8449" max="8449" width="18.42578125" customWidth="1"/>
    <col min="8454" max="8454" width="13" customWidth="1"/>
    <col min="8455" max="8455" width="10.42578125" customWidth="1"/>
    <col min="8705" max="8705" width="18.42578125" customWidth="1"/>
    <col min="8710" max="8710" width="13" customWidth="1"/>
    <col min="8711" max="8711" width="10.42578125" customWidth="1"/>
    <col min="8961" max="8961" width="18.42578125" customWidth="1"/>
    <col min="8966" max="8966" width="13" customWidth="1"/>
    <col min="8967" max="8967" width="10.42578125" customWidth="1"/>
    <col min="9217" max="9217" width="18.42578125" customWidth="1"/>
    <col min="9222" max="9222" width="13" customWidth="1"/>
    <col min="9223" max="9223" width="10.42578125" customWidth="1"/>
    <col min="9473" max="9473" width="18.42578125" customWidth="1"/>
    <col min="9478" max="9478" width="13" customWidth="1"/>
    <col min="9479" max="9479" width="10.42578125" customWidth="1"/>
    <col min="9729" max="9729" width="18.42578125" customWidth="1"/>
    <col min="9734" max="9734" width="13" customWidth="1"/>
    <col min="9735" max="9735" width="10.42578125" customWidth="1"/>
    <col min="9985" max="9985" width="18.42578125" customWidth="1"/>
    <col min="9990" max="9990" width="13" customWidth="1"/>
    <col min="9991" max="9991" width="10.42578125" customWidth="1"/>
    <col min="10241" max="10241" width="18.42578125" customWidth="1"/>
    <col min="10246" max="10246" width="13" customWidth="1"/>
    <col min="10247" max="10247" width="10.42578125" customWidth="1"/>
    <col min="10497" max="10497" width="18.42578125" customWidth="1"/>
    <col min="10502" max="10502" width="13" customWidth="1"/>
    <col min="10503" max="10503" width="10.42578125" customWidth="1"/>
    <col min="10753" max="10753" width="18.42578125" customWidth="1"/>
    <col min="10758" max="10758" width="13" customWidth="1"/>
    <col min="10759" max="10759" width="10.42578125" customWidth="1"/>
    <col min="11009" max="11009" width="18.42578125" customWidth="1"/>
    <col min="11014" max="11014" width="13" customWidth="1"/>
    <col min="11015" max="11015" width="10.42578125" customWidth="1"/>
    <col min="11265" max="11265" width="18.42578125" customWidth="1"/>
    <col min="11270" max="11270" width="13" customWidth="1"/>
    <col min="11271" max="11271" width="10.42578125" customWidth="1"/>
    <col min="11521" max="11521" width="18.42578125" customWidth="1"/>
    <col min="11526" max="11526" width="13" customWidth="1"/>
    <col min="11527" max="11527" width="10.42578125" customWidth="1"/>
    <col min="11777" max="11777" width="18.42578125" customWidth="1"/>
    <col min="11782" max="11782" width="13" customWidth="1"/>
    <col min="11783" max="11783" width="10.42578125" customWidth="1"/>
    <col min="12033" max="12033" width="18.42578125" customWidth="1"/>
    <col min="12038" max="12038" width="13" customWidth="1"/>
    <col min="12039" max="12039" width="10.42578125" customWidth="1"/>
    <col min="12289" max="12289" width="18.42578125" customWidth="1"/>
    <col min="12294" max="12294" width="13" customWidth="1"/>
    <col min="12295" max="12295" width="10.42578125" customWidth="1"/>
    <col min="12545" max="12545" width="18.42578125" customWidth="1"/>
    <col min="12550" max="12550" width="13" customWidth="1"/>
    <col min="12551" max="12551" width="10.42578125" customWidth="1"/>
    <col min="12801" max="12801" width="18.42578125" customWidth="1"/>
    <col min="12806" max="12806" width="13" customWidth="1"/>
    <col min="12807" max="12807" width="10.42578125" customWidth="1"/>
    <col min="13057" max="13057" width="18.42578125" customWidth="1"/>
    <col min="13062" max="13062" width="13" customWidth="1"/>
    <col min="13063" max="13063" width="10.42578125" customWidth="1"/>
    <col min="13313" max="13313" width="18.42578125" customWidth="1"/>
    <col min="13318" max="13318" width="13" customWidth="1"/>
    <col min="13319" max="13319" width="10.42578125" customWidth="1"/>
    <col min="13569" max="13569" width="18.42578125" customWidth="1"/>
    <col min="13574" max="13574" width="13" customWidth="1"/>
    <col min="13575" max="13575" width="10.42578125" customWidth="1"/>
    <col min="13825" max="13825" width="18.42578125" customWidth="1"/>
    <col min="13830" max="13830" width="13" customWidth="1"/>
    <col min="13831" max="13831" width="10.42578125" customWidth="1"/>
    <col min="14081" max="14081" width="18.42578125" customWidth="1"/>
    <col min="14086" max="14086" width="13" customWidth="1"/>
    <col min="14087" max="14087" width="10.42578125" customWidth="1"/>
    <col min="14337" max="14337" width="18.42578125" customWidth="1"/>
    <col min="14342" max="14342" width="13" customWidth="1"/>
    <col min="14343" max="14343" width="10.42578125" customWidth="1"/>
    <col min="14593" max="14593" width="18.42578125" customWidth="1"/>
    <col min="14598" max="14598" width="13" customWidth="1"/>
    <col min="14599" max="14599" width="10.42578125" customWidth="1"/>
    <col min="14849" max="14849" width="18.42578125" customWidth="1"/>
    <col min="14854" max="14854" width="13" customWidth="1"/>
    <col min="14855" max="14855" width="10.42578125" customWidth="1"/>
    <col min="15105" max="15105" width="18.42578125" customWidth="1"/>
    <col min="15110" max="15110" width="13" customWidth="1"/>
    <col min="15111" max="15111" width="10.42578125" customWidth="1"/>
    <col min="15361" max="15361" width="18.42578125" customWidth="1"/>
    <col min="15366" max="15366" width="13" customWidth="1"/>
    <col min="15367" max="15367" width="10.42578125" customWidth="1"/>
    <col min="15617" max="15617" width="18.42578125" customWidth="1"/>
    <col min="15622" max="15622" width="13" customWidth="1"/>
    <col min="15623" max="15623" width="10.42578125" customWidth="1"/>
    <col min="15873" max="15873" width="18.42578125" customWidth="1"/>
    <col min="15878" max="15878" width="13" customWidth="1"/>
    <col min="15879" max="15879" width="10.42578125" customWidth="1"/>
    <col min="16129" max="16129" width="18.42578125" customWidth="1"/>
    <col min="16134" max="16134" width="13" customWidth="1"/>
    <col min="16135" max="16135" width="10.42578125" customWidth="1"/>
  </cols>
  <sheetData>
    <row r="1" spans="1:7" x14ac:dyDescent="0.25">
      <c r="A1" s="3" t="s">
        <v>0</v>
      </c>
    </row>
    <row r="2" spans="1:7" x14ac:dyDescent="0.25">
      <c r="A2" s="22"/>
    </row>
    <row r="3" spans="1:7" ht="38.25" x14ac:dyDescent="0.25">
      <c r="A3" s="23" t="s">
        <v>1</v>
      </c>
      <c r="B3" s="23" t="s">
        <v>34</v>
      </c>
      <c r="C3" s="24" t="s">
        <v>35</v>
      </c>
      <c r="D3" s="24" t="s">
        <v>36</v>
      </c>
      <c r="E3" s="25" t="s">
        <v>37</v>
      </c>
      <c r="F3" s="26" t="s">
        <v>38</v>
      </c>
      <c r="G3" s="27" t="s">
        <v>39</v>
      </c>
    </row>
    <row r="4" spans="1:7" x14ac:dyDescent="0.25">
      <c r="A4" s="57" t="s">
        <v>8</v>
      </c>
      <c r="B4" s="28" t="s">
        <v>9</v>
      </c>
      <c r="C4" s="10">
        <v>344</v>
      </c>
      <c r="D4" s="28">
        <v>15</v>
      </c>
      <c r="E4" s="10">
        <v>359</v>
      </c>
      <c r="F4" s="29">
        <v>0.95821727019498604</v>
      </c>
      <c r="G4" s="29">
        <v>4.1782729805013928E-2</v>
      </c>
    </row>
    <row r="5" spans="1:7" x14ac:dyDescent="0.25">
      <c r="A5" s="58"/>
      <c r="B5" s="28" t="s">
        <v>10</v>
      </c>
      <c r="C5" s="10">
        <v>112</v>
      </c>
      <c r="D5" s="28">
        <v>70</v>
      </c>
      <c r="E5" s="10">
        <v>182</v>
      </c>
      <c r="F5" s="29">
        <v>0.61538461538461542</v>
      </c>
      <c r="G5" s="29">
        <v>0.38461538461538464</v>
      </c>
    </row>
    <row r="6" spans="1:7" x14ac:dyDescent="0.25">
      <c r="A6" s="58"/>
      <c r="B6" s="28" t="s">
        <v>11</v>
      </c>
      <c r="C6" s="10">
        <v>245</v>
      </c>
      <c r="D6" s="28">
        <v>31</v>
      </c>
      <c r="E6" s="10">
        <v>276</v>
      </c>
      <c r="F6" s="29">
        <v>0.8876811594202898</v>
      </c>
      <c r="G6" s="29">
        <v>0.11231884057971014</v>
      </c>
    </row>
    <row r="7" spans="1:7" x14ac:dyDescent="0.25">
      <c r="A7" s="59"/>
      <c r="B7" s="14" t="s">
        <v>12</v>
      </c>
      <c r="C7" s="30">
        <v>701</v>
      </c>
      <c r="D7" s="31">
        <v>116</v>
      </c>
      <c r="E7" s="30">
        <v>817</v>
      </c>
      <c r="F7" s="32">
        <v>0.85801713586291306</v>
      </c>
      <c r="G7" s="32">
        <v>0.14198286413708691</v>
      </c>
    </row>
    <row r="8" spans="1:7" x14ac:dyDescent="0.25">
      <c r="A8" s="57" t="s">
        <v>13</v>
      </c>
      <c r="B8" s="28" t="s">
        <v>14</v>
      </c>
      <c r="C8" s="10">
        <v>213</v>
      </c>
      <c r="D8" s="28">
        <v>12</v>
      </c>
      <c r="E8" s="10">
        <v>225</v>
      </c>
      <c r="F8" s="29">
        <v>0.94666666666666666</v>
      </c>
      <c r="G8" s="29">
        <v>5.3333333333333337E-2</v>
      </c>
    </row>
    <row r="9" spans="1:7" x14ac:dyDescent="0.25">
      <c r="A9" s="58"/>
      <c r="B9" s="28" t="s">
        <v>15</v>
      </c>
      <c r="C9" s="10">
        <v>93</v>
      </c>
      <c r="D9" s="28">
        <v>11</v>
      </c>
      <c r="E9" s="10">
        <v>104</v>
      </c>
      <c r="F9" s="29">
        <v>0.89423076923076927</v>
      </c>
      <c r="G9" s="29">
        <v>0.10576923076923077</v>
      </c>
    </row>
    <row r="10" spans="1:7" x14ac:dyDescent="0.25">
      <c r="A10" s="58"/>
      <c r="B10" s="28" t="s">
        <v>16</v>
      </c>
      <c r="C10" s="10">
        <v>104</v>
      </c>
      <c r="D10" s="28">
        <v>15</v>
      </c>
      <c r="E10" s="10">
        <v>119</v>
      </c>
      <c r="F10" s="29">
        <v>0.87394957983193278</v>
      </c>
      <c r="G10" s="29">
        <v>0.12605042016806722</v>
      </c>
    </row>
    <row r="11" spans="1:7" x14ac:dyDescent="0.25">
      <c r="A11" s="58"/>
      <c r="B11" s="28" t="s">
        <v>17</v>
      </c>
      <c r="C11" s="10">
        <v>108</v>
      </c>
      <c r="D11" s="28">
        <v>16</v>
      </c>
      <c r="E11" s="10">
        <v>124</v>
      </c>
      <c r="F11" s="29">
        <v>0.87096774193548387</v>
      </c>
      <c r="G11" s="29">
        <v>0.12903225806451613</v>
      </c>
    </row>
    <row r="12" spans="1:7" x14ac:dyDescent="0.25">
      <c r="A12" s="59"/>
      <c r="B12" s="14" t="s">
        <v>18</v>
      </c>
      <c r="C12" s="30">
        <v>518</v>
      </c>
      <c r="D12" s="31">
        <v>54</v>
      </c>
      <c r="E12" s="30">
        <v>572</v>
      </c>
      <c r="F12" s="32">
        <v>0.90559440559440563</v>
      </c>
      <c r="G12" s="32">
        <v>9.4405594405594401E-2</v>
      </c>
    </row>
    <row r="13" spans="1:7" x14ac:dyDescent="0.25">
      <c r="A13" s="57" t="s">
        <v>19</v>
      </c>
      <c r="B13" s="28" t="s">
        <v>20</v>
      </c>
      <c r="C13" s="28">
        <v>4</v>
      </c>
      <c r="D13" s="28">
        <v>1</v>
      </c>
      <c r="E13" s="28">
        <v>5</v>
      </c>
      <c r="F13" s="29">
        <v>0.8</v>
      </c>
      <c r="G13" s="29">
        <v>0.2</v>
      </c>
    </row>
    <row r="14" spans="1:7" x14ac:dyDescent="0.25">
      <c r="A14" s="58"/>
      <c r="B14" s="28" t="s">
        <v>40</v>
      </c>
      <c r="C14" s="28">
        <v>0</v>
      </c>
      <c r="D14" s="28">
        <v>0</v>
      </c>
      <c r="E14" s="28">
        <v>0</v>
      </c>
      <c r="F14" s="29">
        <v>0</v>
      </c>
      <c r="G14" s="29">
        <v>0</v>
      </c>
    </row>
    <row r="15" spans="1:7" x14ac:dyDescent="0.25">
      <c r="A15" s="58"/>
      <c r="B15" s="28" t="s">
        <v>21</v>
      </c>
      <c r="C15" s="28">
        <v>32</v>
      </c>
      <c r="D15" s="28">
        <v>4</v>
      </c>
      <c r="E15" s="10">
        <v>36</v>
      </c>
      <c r="F15" s="29">
        <v>0.88888888888888884</v>
      </c>
      <c r="G15" s="29">
        <v>0.1111111111111111</v>
      </c>
    </row>
    <row r="16" spans="1:7" x14ac:dyDescent="0.25">
      <c r="A16" s="58"/>
      <c r="B16" s="28" t="s">
        <v>22</v>
      </c>
      <c r="C16" s="28">
        <v>51</v>
      </c>
      <c r="D16" s="28">
        <v>6</v>
      </c>
      <c r="E16" s="10">
        <v>57</v>
      </c>
      <c r="F16" s="29">
        <v>0.89473684210526316</v>
      </c>
      <c r="G16" s="29">
        <v>0.10526315789473684</v>
      </c>
    </row>
    <row r="17" spans="1:7" x14ac:dyDescent="0.25">
      <c r="A17" s="58"/>
      <c r="B17" s="28" t="s">
        <v>23</v>
      </c>
      <c r="C17" s="28">
        <v>22</v>
      </c>
      <c r="D17" s="28">
        <v>2</v>
      </c>
      <c r="E17" s="28">
        <v>24</v>
      </c>
      <c r="F17" s="29">
        <v>0.91666666666666663</v>
      </c>
      <c r="G17" s="29">
        <v>8.3333333333333329E-2</v>
      </c>
    </row>
    <row r="18" spans="1:7" x14ac:dyDescent="0.25">
      <c r="A18" s="58"/>
      <c r="B18" s="28" t="s">
        <v>24</v>
      </c>
      <c r="C18" s="28">
        <v>36</v>
      </c>
      <c r="D18" s="28">
        <v>2</v>
      </c>
      <c r="E18" s="28">
        <v>38</v>
      </c>
      <c r="F18" s="29">
        <v>0.94736842105263153</v>
      </c>
      <c r="G18" s="29">
        <v>5.2631578947368418E-2</v>
      </c>
    </row>
    <row r="19" spans="1:7" x14ac:dyDescent="0.25">
      <c r="A19" s="58"/>
      <c r="B19" s="28" t="s">
        <v>25</v>
      </c>
      <c r="C19" s="10">
        <v>79</v>
      </c>
      <c r="D19" s="28">
        <v>7</v>
      </c>
      <c r="E19" s="10">
        <v>86</v>
      </c>
      <c r="F19" s="29">
        <v>0.91860465116279066</v>
      </c>
      <c r="G19" s="29">
        <v>8.1395348837209308E-2</v>
      </c>
    </row>
    <row r="20" spans="1:7" x14ac:dyDescent="0.25">
      <c r="A20" s="58"/>
      <c r="B20" s="28" t="s">
        <v>26</v>
      </c>
      <c r="C20" s="10">
        <v>16</v>
      </c>
      <c r="D20" s="28">
        <v>2</v>
      </c>
      <c r="E20" s="10">
        <v>18</v>
      </c>
      <c r="F20" s="29">
        <v>0.88888888888888884</v>
      </c>
      <c r="G20" s="29">
        <v>0.1111111111111111</v>
      </c>
    </row>
    <row r="21" spans="1:7" x14ac:dyDescent="0.25">
      <c r="A21" s="58"/>
      <c r="B21" s="28" t="s">
        <v>27</v>
      </c>
      <c r="C21" s="10">
        <v>58</v>
      </c>
      <c r="D21" s="28">
        <v>15</v>
      </c>
      <c r="E21" s="10">
        <v>73</v>
      </c>
      <c r="F21" s="29">
        <v>0.79452054794520544</v>
      </c>
      <c r="G21" s="29">
        <v>0.20547945205479451</v>
      </c>
    </row>
    <row r="22" spans="1:7" x14ac:dyDescent="0.25">
      <c r="A22" s="58"/>
      <c r="B22" s="28" t="s">
        <v>28</v>
      </c>
      <c r="C22" s="10">
        <v>2</v>
      </c>
      <c r="D22" s="28">
        <v>0</v>
      </c>
      <c r="E22" s="10">
        <v>2</v>
      </c>
      <c r="F22" s="29">
        <v>1</v>
      </c>
      <c r="G22" s="29">
        <v>0</v>
      </c>
    </row>
    <row r="23" spans="1:7" x14ac:dyDescent="0.25">
      <c r="A23" s="58"/>
      <c r="B23" s="28" t="s">
        <v>29</v>
      </c>
      <c r="C23" s="10">
        <v>21</v>
      </c>
      <c r="D23" s="28">
        <v>2</v>
      </c>
      <c r="E23" s="10">
        <v>23</v>
      </c>
      <c r="F23" s="29">
        <v>0.91304347826086951</v>
      </c>
      <c r="G23" s="29">
        <v>8.6956521739130432E-2</v>
      </c>
    </row>
    <row r="24" spans="1:7" x14ac:dyDescent="0.25">
      <c r="A24" s="58"/>
      <c r="B24" s="28" t="s">
        <v>30</v>
      </c>
      <c r="C24" s="10">
        <v>52</v>
      </c>
      <c r="D24" s="28">
        <v>2</v>
      </c>
      <c r="E24" s="10">
        <v>54</v>
      </c>
      <c r="F24" s="29">
        <v>0.96296296296296291</v>
      </c>
      <c r="G24" s="29">
        <v>3.7037037037037035E-2</v>
      </c>
    </row>
    <row r="25" spans="1:7" x14ac:dyDescent="0.25">
      <c r="A25" s="59"/>
      <c r="B25" s="14" t="s">
        <v>31</v>
      </c>
      <c r="C25" s="30">
        <v>373</v>
      </c>
      <c r="D25" s="31">
        <v>43</v>
      </c>
      <c r="E25" s="30">
        <v>416</v>
      </c>
      <c r="F25" s="32">
        <v>0.89663461538461542</v>
      </c>
      <c r="G25" s="32">
        <v>0.10336538461538461</v>
      </c>
    </row>
    <row r="26" spans="1:7" x14ac:dyDescent="0.25">
      <c r="A26" s="33" t="s">
        <v>41</v>
      </c>
      <c r="B26" s="31"/>
      <c r="C26" s="30">
        <v>1592</v>
      </c>
      <c r="D26" s="31">
        <v>213</v>
      </c>
      <c r="E26" s="30">
        <v>1805</v>
      </c>
      <c r="F26" s="32">
        <v>0.88199445983379499</v>
      </c>
      <c r="G26" s="32">
        <v>0.11800554016620499</v>
      </c>
    </row>
  </sheetData>
  <mergeCells count="3">
    <mergeCell ref="A4:A7"/>
    <mergeCell ref="A8:A12"/>
    <mergeCell ref="A13:A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6"/>
  <sheetViews>
    <sheetView workbookViewId="0">
      <selection activeCell="O9" sqref="O9"/>
    </sheetView>
  </sheetViews>
  <sheetFormatPr defaultRowHeight="15" x14ac:dyDescent="0.25"/>
  <cols>
    <col min="1" max="1" width="12.7109375" customWidth="1"/>
    <col min="3" max="3" width="11.5703125" customWidth="1"/>
    <col min="4" max="4" width="14.7109375" customWidth="1"/>
    <col min="5" max="5" width="15.140625" customWidth="1"/>
    <col min="6" max="6" width="15.7109375" customWidth="1"/>
    <col min="7" max="7" width="16" customWidth="1"/>
    <col min="8" max="8" width="13.7109375" customWidth="1"/>
    <col min="9" max="9" width="11.28515625" customWidth="1"/>
    <col min="10" max="10" width="4.7109375" customWidth="1"/>
    <col min="11" max="13" width="4.5703125" bestFit="1" customWidth="1"/>
    <col min="257" max="257" width="12.7109375" customWidth="1"/>
    <col min="259" max="259" width="11.5703125" customWidth="1"/>
    <col min="260" max="260" width="14.7109375" customWidth="1"/>
    <col min="261" max="261" width="15.140625" customWidth="1"/>
    <col min="262" max="262" width="15.7109375" customWidth="1"/>
    <col min="263" max="263" width="16" customWidth="1"/>
    <col min="264" max="264" width="13.7109375" customWidth="1"/>
    <col min="265" max="265" width="11.28515625" customWidth="1"/>
    <col min="266" max="266" width="4.7109375" customWidth="1"/>
    <col min="267" max="269" width="4.5703125" bestFit="1" customWidth="1"/>
    <col min="513" max="513" width="12.7109375" customWidth="1"/>
    <col min="515" max="515" width="11.5703125" customWidth="1"/>
    <col min="516" max="516" width="14.7109375" customWidth="1"/>
    <col min="517" max="517" width="15.140625" customWidth="1"/>
    <col min="518" max="518" width="15.7109375" customWidth="1"/>
    <col min="519" max="519" width="16" customWidth="1"/>
    <col min="520" max="520" width="13.7109375" customWidth="1"/>
    <col min="521" max="521" width="11.28515625" customWidth="1"/>
    <col min="522" max="522" width="4.7109375" customWidth="1"/>
    <col min="523" max="525" width="4.5703125" bestFit="1" customWidth="1"/>
    <col min="769" max="769" width="12.7109375" customWidth="1"/>
    <col min="771" max="771" width="11.5703125" customWidth="1"/>
    <col min="772" max="772" width="14.7109375" customWidth="1"/>
    <col min="773" max="773" width="15.140625" customWidth="1"/>
    <col min="774" max="774" width="15.7109375" customWidth="1"/>
    <col min="775" max="775" width="16" customWidth="1"/>
    <col min="776" max="776" width="13.7109375" customWidth="1"/>
    <col min="777" max="777" width="11.28515625" customWidth="1"/>
    <col min="778" max="778" width="4.7109375" customWidth="1"/>
    <col min="779" max="781" width="4.5703125" bestFit="1" customWidth="1"/>
    <col min="1025" max="1025" width="12.7109375" customWidth="1"/>
    <col min="1027" max="1027" width="11.5703125" customWidth="1"/>
    <col min="1028" max="1028" width="14.7109375" customWidth="1"/>
    <col min="1029" max="1029" width="15.140625" customWidth="1"/>
    <col min="1030" max="1030" width="15.7109375" customWidth="1"/>
    <col min="1031" max="1031" width="16" customWidth="1"/>
    <col min="1032" max="1032" width="13.7109375" customWidth="1"/>
    <col min="1033" max="1033" width="11.28515625" customWidth="1"/>
    <col min="1034" max="1034" width="4.7109375" customWidth="1"/>
    <col min="1035" max="1037" width="4.5703125" bestFit="1" customWidth="1"/>
    <col min="1281" max="1281" width="12.7109375" customWidth="1"/>
    <col min="1283" max="1283" width="11.5703125" customWidth="1"/>
    <col min="1284" max="1284" width="14.7109375" customWidth="1"/>
    <col min="1285" max="1285" width="15.140625" customWidth="1"/>
    <col min="1286" max="1286" width="15.7109375" customWidth="1"/>
    <col min="1287" max="1287" width="16" customWidth="1"/>
    <col min="1288" max="1288" width="13.7109375" customWidth="1"/>
    <col min="1289" max="1289" width="11.28515625" customWidth="1"/>
    <col min="1290" max="1290" width="4.7109375" customWidth="1"/>
    <col min="1291" max="1293" width="4.5703125" bestFit="1" customWidth="1"/>
    <col min="1537" max="1537" width="12.7109375" customWidth="1"/>
    <col min="1539" max="1539" width="11.5703125" customWidth="1"/>
    <col min="1540" max="1540" width="14.7109375" customWidth="1"/>
    <col min="1541" max="1541" width="15.140625" customWidth="1"/>
    <col min="1542" max="1542" width="15.7109375" customWidth="1"/>
    <col min="1543" max="1543" width="16" customWidth="1"/>
    <col min="1544" max="1544" width="13.7109375" customWidth="1"/>
    <col min="1545" max="1545" width="11.28515625" customWidth="1"/>
    <col min="1546" max="1546" width="4.7109375" customWidth="1"/>
    <col min="1547" max="1549" width="4.5703125" bestFit="1" customWidth="1"/>
    <col min="1793" max="1793" width="12.7109375" customWidth="1"/>
    <col min="1795" max="1795" width="11.5703125" customWidth="1"/>
    <col min="1796" max="1796" width="14.7109375" customWidth="1"/>
    <col min="1797" max="1797" width="15.140625" customWidth="1"/>
    <col min="1798" max="1798" width="15.7109375" customWidth="1"/>
    <col min="1799" max="1799" width="16" customWidth="1"/>
    <col min="1800" max="1800" width="13.7109375" customWidth="1"/>
    <col min="1801" max="1801" width="11.28515625" customWidth="1"/>
    <col min="1802" max="1802" width="4.7109375" customWidth="1"/>
    <col min="1803" max="1805" width="4.5703125" bestFit="1" customWidth="1"/>
    <col min="2049" max="2049" width="12.7109375" customWidth="1"/>
    <col min="2051" max="2051" width="11.5703125" customWidth="1"/>
    <col min="2052" max="2052" width="14.7109375" customWidth="1"/>
    <col min="2053" max="2053" width="15.140625" customWidth="1"/>
    <col min="2054" max="2054" width="15.7109375" customWidth="1"/>
    <col min="2055" max="2055" width="16" customWidth="1"/>
    <col min="2056" max="2056" width="13.7109375" customWidth="1"/>
    <col min="2057" max="2057" width="11.28515625" customWidth="1"/>
    <col min="2058" max="2058" width="4.7109375" customWidth="1"/>
    <col min="2059" max="2061" width="4.5703125" bestFit="1" customWidth="1"/>
    <col min="2305" max="2305" width="12.7109375" customWidth="1"/>
    <col min="2307" max="2307" width="11.5703125" customWidth="1"/>
    <col min="2308" max="2308" width="14.7109375" customWidth="1"/>
    <col min="2309" max="2309" width="15.140625" customWidth="1"/>
    <col min="2310" max="2310" width="15.7109375" customWidth="1"/>
    <col min="2311" max="2311" width="16" customWidth="1"/>
    <col min="2312" max="2312" width="13.7109375" customWidth="1"/>
    <col min="2313" max="2313" width="11.28515625" customWidth="1"/>
    <col min="2314" max="2314" width="4.7109375" customWidth="1"/>
    <col min="2315" max="2317" width="4.5703125" bestFit="1" customWidth="1"/>
    <col min="2561" max="2561" width="12.7109375" customWidth="1"/>
    <col min="2563" max="2563" width="11.5703125" customWidth="1"/>
    <col min="2564" max="2564" width="14.7109375" customWidth="1"/>
    <col min="2565" max="2565" width="15.140625" customWidth="1"/>
    <col min="2566" max="2566" width="15.7109375" customWidth="1"/>
    <col min="2567" max="2567" width="16" customWidth="1"/>
    <col min="2568" max="2568" width="13.7109375" customWidth="1"/>
    <col min="2569" max="2569" width="11.28515625" customWidth="1"/>
    <col min="2570" max="2570" width="4.7109375" customWidth="1"/>
    <col min="2571" max="2573" width="4.5703125" bestFit="1" customWidth="1"/>
    <col min="2817" max="2817" width="12.7109375" customWidth="1"/>
    <col min="2819" max="2819" width="11.5703125" customWidth="1"/>
    <col min="2820" max="2820" width="14.7109375" customWidth="1"/>
    <col min="2821" max="2821" width="15.140625" customWidth="1"/>
    <col min="2822" max="2822" width="15.7109375" customWidth="1"/>
    <col min="2823" max="2823" width="16" customWidth="1"/>
    <col min="2824" max="2824" width="13.7109375" customWidth="1"/>
    <col min="2825" max="2825" width="11.28515625" customWidth="1"/>
    <col min="2826" max="2826" width="4.7109375" customWidth="1"/>
    <col min="2827" max="2829" width="4.5703125" bestFit="1" customWidth="1"/>
    <col min="3073" max="3073" width="12.7109375" customWidth="1"/>
    <col min="3075" max="3075" width="11.5703125" customWidth="1"/>
    <col min="3076" max="3076" width="14.7109375" customWidth="1"/>
    <col min="3077" max="3077" width="15.140625" customWidth="1"/>
    <col min="3078" max="3078" width="15.7109375" customWidth="1"/>
    <col min="3079" max="3079" width="16" customWidth="1"/>
    <col min="3080" max="3080" width="13.7109375" customWidth="1"/>
    <col min="3081" max="3081" width="11.28515625" customWidth="1"/>
    <col min="3082" max="3082" width="4.7109375" customWidth="1"/>
    <col min="3083" max="3085" width="4.5703125" bestFit="1" customWidth="1"/>
    <col min="3329" max="3329" width="12.7109375" customWidth="1"/>
    <col min="3331" max="3331" width="11.5703125" customWidth="1"/>
    <col min="3332" max="3332" width="14.7109375" customWidth="1"/>
    <col min="3333" max="3333" width="15.140625" customWidth="1"/>
    <col min="3334" max="3334" width="15.7109375" customWidth="1"/>
    <col min="3335" max="3335" width="16" customWidth="1"/>
    <col min="3336" max="3336" width="13.7109375" customWidth="1"/>
    <col min="3337" max="3337" width="11.28515625" customWidth="1"/>
    <col min="3338" max="3338" width="4.7109375" customWidth="1"/>
    <col min="3339" max="3341" width="4.5703125" bestFit="1" customWidth="1"/>
    <col min="3585" max="3585" width="12.7109375" customWidth="1"/>
    <col min="3587" max="3587" width="11.5703125" customWidth="1"/>
    <col min="3588" max="3588" width="14.7109375" customWidth="1"/>
    <col min="3589" max="3589" width="15.140625" customWidth="1"/>
    <col min="3590" max="3590" width="15.7109375" customWidth="1"/>
    <col min="3591" max="3591" width="16" customWidth="1"/>
    <col min="3592" max="3592" width="13.7109375" customWidth="1"/>
    <col min="3593" max="3593" width="11.28515625" customWidth="1"/>
    <col min="3594" max="3594" width="4.7109375" customWidth="1"/>
    <col min="3595" max="3597" width="4.5703125" bestFit="1" customWidth="1"/>
    <col min="3841" max="3841" width="12.7109375" customWidth="1"/>
    <col min="3843" max="3843" width="11.5703125" customWidth="1"/>
    <col min="3844" max="3844" width="14.7109375" customWidth="1"/>
    <col min="3845" max="3845" width="15.140625" customWidth="1"/>
    <col min="3846" max="3846" width="15.7109375" customWidth="1"/>
    <col min="3847" max="3847" width="16" customWidth="1"/>
    <col min="3848" max="3848" width="13.7109375" customWidth="1"/>
    <col min="3849" max="3849" width="11.28515625" customWidth="1"/>
    <col min="3850" max="3850" width="4.7109375" customWidth="1"/>
    <col min="3851" max="3853" width="4.5703125" bestFit="1" customWidth="1"/>
    <col min="4097" max="4097" width="12.7109375" customWidth="1"/>
    <col min="4099" max="4099" width="11.5703125" customWidth="1"/>
    <col min="4100" max="4100" width="14.7109375" customWidth="1"/>
    <col min="4101" max="4101" width="15.140625" customWidth="1"/>
    <col min="4102" max="4102" width="15.7109375" customWidth="1"/>
    <col min="4103" max="4103" width="16" customWidth="1"/>
    <col min="4104" max="4104" width="13.7109375" customWidth="1"/>
    <col min="4105" max="4105" width="11.28515625" customWidth="1"/>
    <col min="4106" max="4106" width="4.7109375" customWidth="1"/>
    <col min="4107" max="4109" width="4.5703125" bestFit="1" customWidth="1"/>
    <col min="4353" max="4353" width="12.7109375" customWidth="1"/>
    <col min="4355" max="4355" width="11.5703125" customWidth="1"/>
    <col min="4356" max="4356" width="14.7109375" customWidth="1"/>
    <col min="4357" max="4357" width="15.140625" customWidth="1"/>
    <col min="4358" max="4358" width="15.7109375" customWidth="1"/>
    <col min="4359" max="4359" width="16" customWidth="1"/>
    <col min="4360" max="4360" width="13.7109375" customWidth="1"/>
    <col min="4361" max="4361" width="11.28515625" customWidth="1"/>
    <col min="4362" max="4362" width="4.7109375" customWidth="1"/>
    <col min="4363" max="4365" width="4.5703125" bestFit="1" customWidth="1"/>
    <col min="4609" max="4609" width="12.7109375" customWidth="1"/>
    <col min="4611" max="4611" width="11.5703125" customWidth="1"/>
    <col min="4612" max="4612" width="14.7109375" customWidth="1"/>
    <col min="4613" max="4613" width="15.140625" customWidth="1"/>
    <col min="4614" max="4614" width="15.7109375" customWidth="1"/>
    <col min="4615" max="4615" width="16" customWidth="1"/>
    <col min="4616" max="4616" width="13.7109375" customWidth="1"/>
    <col min="4617" max="4617" width="11.28515625" customWidth="1"/>
    <col min="4618" max="4618" width="4.7109375" customWidth="1"/>
    <col min="4619" max="4621" width="4.5703125" bestFit="1" customWidth="1"/>
    <col min="4865" max="4865" width="12.7109375" customWidth="1"/>
    <col min="4867" max="4867" width="11.5703125" customWidth="1"/>
    <col min="4868" max="4868" width="14.7109375" customWidth="1"/>
    <col min="4869" max="4869" width="15.140625" customWidth="1"/>
    <col min="4870" max="4870" width="15.7109375" customWidth="1"/>
    <col min="4871" max="4871" width="16" customWidth="1"/>
    <col min="4872" max="4872" width="13.7109375" customWidth="1"/>
    <col min="4873" max="4873" width="11.28515625" customWidth="1"/>
    <col min="4874" max="4874" width="4.7109375" customWidth="1"/>
    <col min="4875" max="4877" width="4.5703125" bestFit="1" customWidth="1"/>
    <col min="5121" max="5121" width="12.7109375" customWidth="1"/>
    <col min="5123" max="5123" width="11.5703125" customWidth="1"/>
    <col min="5124" max="5124" width="14.7109375" customWidth="1"/>
    <col min="5125" max="5125" width="15.140625" customWidth="1"/>
    <col min="5126" max="5126" width="15.7109375" customWidth="1"/>
    <col min="5127" max="5127" width="16" customWidth="1"/>
    <col min="5128" max="5128" width="13.7109375" customWidth="1"/>
    <col min="5129" max="5129" width="11.28515625" customWidth="1"/>
    <col min="5130" max="5130" width="4.7109375" customWidth="1"/>
    <col min="5131" max="5133" width="4.5703125" bestFit="1" customWidth="1"/>
    <col min="5377" max="5377" width="12.7109375" customWidth="1"/>
    <col min="5379" max="5379" width="11.5703125" customWidth="1"/>
    <col min="5380" max="5380" width="14.7109375" customWidth="1"/>
    <col min="5381" max="5381" width="15.140625" customWidth="1"/>
    <col min="5382" max="5382" width="15.7109375" customWidth="1"/>
    <col min="5383" max="5383" width="16" customWidth="1"/>
    <col min="5384" max="5384" width="13.7109375" customWidth="1"/>
    <col min="5385" max="5385" width="11.28515625" customWidth="1"/>
    <col min="5386" max="5386" width="4.7109375" customWidth="1"/>
    <col min="5387" max="5389" width="4.5703125" bestFit="1" customWidth="1"/>
    <col min="5633" max="5633" width="12.7109375" customWidth="1"/>
    <col min="5635" max="5635" width="11.5703125" customWidth="1"/>
    <col min="5636" max="5636" width="14.7109375" customWidth="1"/>
    <col min="5637" max="5637" width="15.140625" customWidth="1"/>
    <col min="5638" max="5638" width="15.7109375" customWidth="1"/>
    <col min="5639" max="5639" width="16" customWidth="1"/>
    <col min="5640" max="5640" width="13.7109375" customWidth="1"/>
    <col min="5641" max="5641" width="11.28515625" customWidth="1"/>
    <col min="5642" max="5642" width="4.7109375" customWidth="1"/>
    <col min="5643" max="5645" width="4.5703125" bestFit="1" customWidth="1"/>
    <col min="5889" max="5889" width="12.7109375" customWidth="1"/>
    <col min="5891" max="5891" width="11.5703125" customWidth="1"/>
    <col min="5892" max="5892" width="14.7109375" customWidth="1"/>
    <col min="5893" max="5893" width="15.140625" customWidth="1"/>
    <col min="5894" max="5894" width="15.7109375" customWidth="1"/>
    <col min="5895" max="5895" width="16" customWidth="1"/>
    <col min="5896" max="5896" width="13.7109375" customWidth="1"/>
    <col min="5897" max="5897" width="11.28515625" customWidth="1"/>
    <col min="5898" max="5898" width="4.7109375" customWidth="1"/>
    <col min="5899" max="5901" width="4.5703125" bestFit="1" customWidth="1"/>
    <col min="6145" max="6145" width="12.7109375" customWidth="1"/>
    <col min="6147" max="6147" width="11.5703125" customWidth="1"/>
    <col min="6148" max="6148" width="14.7109375" customWidth="1"/>
    <col min="6149" max="6149" width="15.140625" customWidth="1"/>
    <col min="6150" max="6150" width="15.7109375" customWidth="1"/>
    <col min="6151" max="6151" width="16" customWidth="1"/>
    <col min="6152" max="6152" width="13.7109375" customWidth="1"/>
    <col min="6153" max="6153" width="11.28515625" customWidth="1"/>
    <col min="6154" max="6154" width="4.7109375" customWidth="1"/>
    <col min="6155" max="6157" width="4.5703125" bestFit="1" customWidth="1"/>
    <col min="6401" max="6401" width="12.7109375" customWidth="1"/>
    <col min="6403" max="6403" width="11.5703125" customWidth="1"/>
    <col min="6404" max="6404" width="14.7109375" customWidth="1"/>
    <col min="6405" max="6405" width="15.140625" customWidth="1"/>
    <col min="6406" max="6406" width="15.7109375" customWidth="1"/>
    <col min="6407" max="6407" width="16" customWidth="1"/>
    <col min="6408" max="6408" width="13.7109375" customWidth="1"/>
    <col min="6409" max="6409" width="11.28515625" customWidth="1"/>
    <col min="6410" max="6410" width="4.7109375" customWidth="1"/>
    <col min="6411" max="6413" width="4.5703125" bestFit="1" customWidth="1"/>
    <col min="6657" max="6657" width="12.7109375" customWidth="1"/>
    <col min="6659" max="6659" width="11.5703125" customWidth="1"/>
    <col min="6660" max="6660" width="14.7109375" customWidth="1"/>
    <col min="6661" max="6661" width="15.140625" customWidth="1"/>
    <col min="6662" max="6662" width="15.7109375" customWidth="1"/>
    <col min="6663" max="6663" width="16" customWidth="1"/>
    <col min="6664" max="6664" width="13.7109375" customWidth="1"/>
    <col min="6665" max="6665" width="11.28515625" customWidth="1"/>
    <col min="6666" max="6666" width="4.7109375" customWidth="1"/>
    <col min="6667" max="6669" width="4.5703125" bestFit="1" customWidth="1"/>
    <col min="6913" max="6913" width="12.7109375" customWidth="1"/>
    <col min="6915" max="6915" width="11.5703125" customWidth="1"/>
    <col min="6916" max="6916" width="14.7109375" customWidth="1"/>
    <col min="6917" max="6917" width="15.140625" customWidth="1"/>
    <col min="6918" max="6918" width="15.7109375" customWidth="1"/>
    <col min="6919" max="6919" width="16" customWidth="1"/>
    <col min="6920" max="6920" width="13.7109375" customWidth="1"/>
    <col min="6921" max="6921" width="11.28515625" customWidth="1"/>
    <col min="6922" max="6922" width="4.7109375" customWidth="1"/>
    <col min="6923" max="6925" width="4.5703125" bestFit="1" customWidth="1"/>
    <col min="7169" max="7169" width="12.7109375" customWidth="1"/>
    <col min="7171" max="7171" width="11.5703125" customWidth="1"/>
    <col min="7172" max="7172" width="14.7109375" customWidth="1"/>
    <col min="7173" max="7173" width="15.140625" customWidth="1"/>
    <col min="7174" max="7174" width="15.7109375" customWidth="1"/>
    <col min="7175" max="7175" width="16" customWidth="1"/>
    <col min="7176" max="7176" width="13.7109375" customWidth="1"/>
    <col min="7177" max="7177" width="11.28515625" customWidth="1"/>
    <col min="7178" max="7178" width="4.7109375" customWidth="1"/>
    <col min="7179" max="7181" width="4.5703125" bestFit="1" customWidth="1"/>
    <col min="7425" max="7425" width="12.7109375" customWidth="1"/>
    <col min="7427" max="7427" width="11.5703125" customWidth="1"/>
    <col min="7428" max="7428" width="14.7109375" customWidth="1"/>
    <col min="7429" max="7429" width="15.140625" customWidth="1"/>
    <col min="7430" max="7430" width="15.7109375" customWidth="1"/>
    <col min="7431" max="7431" width="16" customWidth="1"/>
    <col min="7432" max="7432" width="13.7109375" customWidth="1"/>
    <col min="7433" max="7433" width="11.28515625" customWidth="1"/>
    <col min="7434" max="7434" width="4.7109375" customWidth="1"/>
    <col min="7435" max="7437" width="4.5703125" bestFit="1" customWidth="1"/>
    <col min="7681" max="7681" width="12.7109375" customWidth="1"/>
    <col min="7683" max="7683" width="11.5703125" customWidth="1"/>
    <col min="7684" max="7684" width="14.7109375" customWidth="1"/>
    <col min="7685" max="7685" width="15.140625" customWidth="1"/>
    <col min="7686" max="7686" width="15.7109375" customWidth="1"/>
    <col min="7687" max="7687" width="16" customWidth="1"/>
    <col min="7688" max="7688" width="13.7109375" customWidth="1"/>
    <col min="7689" max="7689" width="11.28515625" customWidth="1"/>
    <col min="7690" max="7690" width="4.7109375" customWidth="1"/>
    <col min="7691" max="7693" width="4.5703125" bestFit="1" customWidth="1"/>
    <col min="7937" max="7937" width="12.7109375" customWidth="1"/>
    <col min="7939" max="7939" width="11.5703125" customWidth="1"/>
    <col min="7940" max="7940" width="14.7109375" customWidth="1"/>
    <col min="7941" max="7941" width="15.140625" customWidth="1"/>
    <col min="7942" max="7942" width="15.7109375" customWidth="1"/>
    <col min="7943" max="7943" width="16" customWidth="1"/>
    <col min="7944" max="7944" width="13.7109375" customWidth="1"/>
    <col min="7945" max="7945" width="11.28515625" customWidth="1"/>
    <col min="7946" max="7946" width="4.7109375" customWidth="1"/>
    <col min="7947" max="7949" width="4.5703125" bestFit="1" customWidth="1"/>
    <col min="8193" max="8193" width="12.7109375" customWidth="1"/>
    <col min="8195" max="8195" width="11.5703125" customWidth="1"/>
    <col min="8196" max="8196" width="14.7109375" customWidth="1"/>
    <col min="8197" max="8197" width="15.140625" customWidth="1"/>
    <col min="8198" max="8198" width="15.7109375" customWidth="1"/>
    <col min="8199" max="8199" width="16" customWidth="1"/>
    <col min="8200" max="8200" width="13.7109375" customWidth="1"/>
    <col min="8201" max="8201" width="11.28515625" customWidth="1"/>
    <col min="8202" max="8202" width="4.7109375" customWidth="1"/>
    <col min="8203" max="8205" width="4.5703125" bestFit="1" customWidth="1"/>
    <col min="8449" max="8449" width="12.7109375" customWidth="1"/>
    <col min="8451" max="8451" width="11.5703125" customWidth="1"/>
    <col min="8452" max="8452" width="14.7109375" customWidth="1"/>
    <col min="8453" max="8453" width="15.140625" customWidth="1"/>
    <col min="8454" max="8454" width="15.7109375" customWidth="1"/>
    <col min="8455" max="8455" width="16" customWidth="1"/>
    <col min="8456" max="8456" width="13.7109375" customWidth="1"/>
    <col min="8457" max="8457" width="11.28515625" customWidth="1"/>
    <col min="8458" max="8458" width="4.7109375" customWidth="1"/>
    <col min="8459" max="8461" width="4.5703125" bestFit="1" customWidth="1"/>
    <col min="8705" max="8705" width="12.7109375" customWidth="1"/>
    <col min="8707" max="8707" width="11.5703125" customWidth="1"/>
    <col min="8708" max="8708" width="14.7109375" customWidth="1"/>
    <col min="8709" max="8709" width="15.140625" customWidth="1"/>
    <col min="8710" max="8710" width="15.7109375" customWidth="1"/>
    <col min="8711" max="8711" width="16" customWidth="1"/>
    <col min="8712" max="8712" width="13.7109375" customWidth="1"/>
    <col min="8713" max="8713" width="11.28515625" customWidth="1"/>
    <col min="8714" max="8714" width="4.7109375" customWidth="1"/>
    <col min="8715" max="8717" width="4.5703125" bestFit="1" customWidth="1"/>
    <col min="8961" max="8961" width="12.7109375" customWidth="1"/>
    <col min="8963" max="8963" width="11.5703125" customWidth="1"/>
    <col min="8964" max="8964" width="14.7109375" customWidth="1"/>
    <col min="8965" max="8965" width="15.140625" customWidth="1"/>
    <col min="8966" max="8966" width="15.7109375" customWidth="1"/>
    <col min="8967" max="8967" width="16" customWidth="1"/>
    <col min="8968" max="8968" width="13.7109375" customWidth="1"/>
    <col min="8969" max="8969" width="11.28515625" customWidth="1"/>
    <col min="8970" max="8970" width="4.7109375" customWidth="1"/>
    <col min="8971" max="8973" width="4.5703125" bestFit="1" customWidth="1"/>
    <col min="9217" max="9217" width="12.7109375" customWidth="1"/>
    <col min="9219" max="9219" width="11.5703125" customWidth="1"/>
    <col min="9220" max="9220" width="14.7109375" customWidth="1"/>
    <col min="9221" max="9221" width="15.140625" customWidth="1"/>
    <col min="9222" max="9222" width="15.7109375" customWidth="1"/>
    <col min="9223" max="9223" width="16" customWidth="1"/>
    <col min="9224" max="9224" width="13.7109375" customWidth="1"/>
    <col min="9225" max="9225" width="11.28515625" customWidth="1"/>
    <col min="9226" max="9226" width="4.7109375" customWidth="1"/>
    <col min="9227" max="9229" width="4.5703125" bestFit="1" customWidth="1"/>
    <col min="9473" max="9473" width="12.7109375" customWidth="1"/>
    <col min="9475" max="9475" width="11.5703125" customWidth="1"/>
    <col min="9476" max="9476" width="14.7109375" customWidth="1"/>
    <col min="9477" max="9477" width="15.140625" customWidth="1"/>
    <col min="9478" max="9478" width="15.7109375" customWidth="1"/>
    <col min="9479" max="9479" width="16" customWidth="1"/>
    <col min="9480" max="9480" width="13.7109375" customWidth="1"/>
    <col min="9481" max="9481" width="11.28515625" customWidth="1"/>
    <col min="9482" max="9482" width="4.7109375" customWidth="1"/>
    <col min="9483" max="9485" width="4.5703125" bestFit="1" customWidth="1"/>
    <col min="9729" max="9729" width="12.7109375" customWidth="1"/>
    <col min="9731" max="9731" width="11.5703125" customWidth="1"/>
    <col min="9732" max="9732" width="14.7109375" customWidth="1"/>
    <col min="9733" max="9733" width="15.140625" customWidth="1"/>
    <col min="9734" max="9734" width="15.7109375" customWidth="1"/>
    <col min="9735" max="9735" width="16" customWidth="1"/>
    <col min="9736" max="9736" width="13.7109375" customWidth="1"/>
    <col min="9737" max="9737" width="11.28515625" customWidth="1"/>
    <col min="9738" max="9738" width="4.7109375" customWidth="1"/>
    <col min="9739" max="9741" width="4.5703125" bestFit="1" customWidth="1"/>
    <col min="9985" max="9985" width="12.7109375" customWidth="1"/>
    <col min="9987" max="9987" width="11.5703125" customWidth="1"/>
    <col min="9988" max="9988" width="14.7109375" customWidth="1"/>
    <col min="9989" max="9989" width="15.140625" customWidth="1"/>
    <col min="9990" max="9990" width="15.7109375" customWidth="1"/>
    <col min="9991" max="9991" width="16" customWidth="1"/>
    <col min="9992" max="9992" width="13.7109375" customWidth="1"/>
    <col min="9993" max="9993" width="11.28515625" customWidth="1"/>
    <col min="9994" max="9994" width="4.7109375" customWidth="1"/>
    <col min="9995" max="9997" width="4.5703125" bestFit="1" customWidth="1"/>
    <col min="10241" max="10241" width="12.7109375" customWidth="1"/>
    <col min="10243" max="10243" width="11.5703125" customWidth="1"/>
    <col min="10244" max="10244" width="14.7109375" customWidth="1"/>
    <col min="10245" max="10245" width="15.140625" customWidth="1"/>
    <col min="10246" max="10246" width="15.7109375" customWidth="1"/>
    <col min="10247" max="10247" width="16" customWidth="1"/>
    <col min="10248" max="10248" width="13.7109375" customWidth="1"/>
    <col min="10249" max="10249" width="11.28515625" customWidth="1"/>
    <col min="10250" max="10250" width="4.7109375" customWidth="1"/>
    <col min="10251" max="10253" width="4.5703125" bestFit="1" customWidth="1"/>
    <col min="10497" max="10497" width="12.7109375" customWidth="1"/>
    <col min="10499" max="10499" width="11.5703125" customWidth="1"/>
    <col min="10500" max="10500" width="14.7109375" customWidth="1"/>
    <col min="10501" max="10501" width="15.140625" customWidth="1"/>
    <col min="10502" max="10502" width="15.7109375" customWidth="1"/>
    <col min="10503" max="10503" width="16" customWidth="1"/>
    <col min="10504" max="10504" width="13.7109375" customWidth="1"/>
    <col min="10505" max="10505" width="11.28515625" customWidth="1"/>
    <col min="10506" max="10506" width="4.7109375" customWidth="1"/>
    <col min="10507" max="10509" width="4.5703125" bestFit="1" customWidth="1"/>
    <col min="10753" max="10753" width="12.7109375" customWidth="1"/>
    <col min="10755" max="10755" width="11.5703125" customWidth="1"/>
    <col min="10756" max="10756" width="14.7109375" customWidth="1"/>
    <col min="10757" max="10757" width="15.140625" customWidth="1"/>
    <col min="10758" max="10758" width="15.7109375" customWidth="1"/>
    <col min="10759" max="10759" width="16" customWidth="1"/>
    <col min="10760" max="10760" width="13.7109375" customWidth="1"/>
    <col min="10761" max="10761" width="11.28515625" customWidth="1"/>
    <col min="10762" max="10762" width="4.7109375" customWidth="1"/>
    <col min="10763" max="10765" width="4.5703125" bestFit="1" customWidth="1"/>
    <col min="11009" max="11009" width="12.7109375" customWidth="1"/>
    <col min="11011" max="11011" width="11.5703125" customWidth="1"/>
    <col min="11012" max="11012" width="14.7109375" customWidth="1"/>
    <col min="11013" max="11013" width="15.140625" customWidth="1"/>
    <col min="11014" max="11014" width="15.7109375" customWidth="1"/>
    <col min="11015" max="11015" width="16" customWidth="1"/>
    <col min="11016" max="11016" width="13.7109375" customWidth="1"/>
    <col min="11017" max="11017" width="11.28515625" customWidth="1"/>
    <col min="11018" max="11018" width="4.7109375" customWidth="1"/>
    <col min="11019" max="11021" width="4.5703125" bestFit="1" customWidth="1"/>
    <col min="11265" max="11265" width="12.7109375" customWidth="1"/>
    <col min="11267" max="11267" width="11.5703125" customWidth="1"/>
    <col min="11268" max="11268" width="14.7109375" customWidth="1"/>
    <col min="11269" max="11269" width="15.140625" customWidth="1"/>
    <col min="11270" max="11270" width="15.7109375" customWidth="1"/>
    <col min="11271" max="11271" width="16" customWidth="1"/>
    <col min="11272" max="11272" width="13.7109375" customWidth="1"/>
    <col min="11273" max="11273" width="11.28515625" customWidth="1"/>
    <col min="11274" max="11274" width="4.7109375" customWidth="1"/>
    <col min="11275" max="11277" width="4.5703125" bestFit="1" customWidth="1"/>
    <col min="11521" max="11521" width="12.7109375" customWidth="1"/>
    <col min="11523" max="11523" width="11.5703125" customWidth="1"/>
    <col min="11524" max="11524" width="14.7109375" customWidth="1"/>
    <col min="11525" max="11525" width="15.140625" customWidth="1"/>
    <col min="11526" max="11526" width="15.7109375" customWidth="1"/>
    <col min="11527" max="11527" width="16" customWidth="1"/>
    <col min="11528" max="11528" width="13.7109375" customWidth="1"/>
    <col min="11529" max="11529" width="11.28515625" customWidth="1"/>
    <col min="11530" max="11530" width="4.7109375" customWidth="1"/>
    <col min="11531" max="11533" width="4.5703125" bestFit="1" customWidth="1"/>
    <col min="11777" max="11777" width="12.7109375" customWidth="1"/>
    <col min="11779" max="11779" width="11.5703125" customWidth="1"/>
    <col min="11780" max="11780" width="14.7109375" customWidth="1"/>
    <col min="11781" max="11781" width="15.140625" customWidth="1"/>
    <col min="11782" max="11782" width="15.7109375" customWidth="1"/>
    <col min="11783" max="11783" width="16" customWidth="1"/>
    <col min="11784" max="11784" width="13.7109375" customWidth="1"/>
    <col min="11785" max="11785" width="11.28515625" customWidth="1"/>
    <col min="11786" max="11786" width="4.7109375" customWidth="1"/>
    <col min="11787" max="11789" width="4.5703125" bestFit="1" customWidth="1"/>
    <col min="12033" max="12033" width="12.7109375" customWidth="1"/>
    <col min="12035" max="12035" width="11.5703125" customWidth="1"/>
    <col min="12036" max="12036" width="14.7109375" customWidth="1"/>
    <col min="12037" max="12037" width="15.140625" customWidth="1"/>
    <col min="12038" max="12038" width="15.7109375" customWidth="1"/>
    <col min="12039" max="12039" width="16" customWidth="1"/>
    <col min="12040" max="12040" width="13.7109375" customWidth="1"/>
    <col min="12041" max="12041" width="11.28515625" customWidth="1"/>
    <col min="12042" max="12042" width="4.7109375" customWidth="1"/>
    <col min="12043" max="12045" width="4.5703125" bestFit="1" customWidth="1"/>
    <col min="12289" max="12289" width="12.7109375" customWidth="1"/>
    <col min="12291" max="12291" width="11.5703125" customWidth="1"/>
    <col min="12292" max="12292" width="14.7109375" customWidth="1"/>
    <col min="12293" max="12293" width="15.140625" customWidth="1"/>
    <col min="12294" max="12294" width="15.7109375" customWidth="1"/>
    <col min="12295" max="12295" width="16" customWidth="1"/>
    <col min="12296" max="12296" width="13.7109375" customWidth="1"/>
    <col min="12297" max="12297" width="11.28515625" customWidth="1"/>
    <col min="12298" max="12298" width="4.7109375" customWidth="1"/>
    <col min="12299" max="12301" width="4.5703125" bestFit="1" customWidth="1"/>
    <col min="12545" max="12545" width="12.7109375" customWidth="1"/>
    <col min="12547" max="12547" width="11.5703125" customWidth="1"/>
    <col min="12548" max="12548" width="14.7109375" customWidth="1"/>
    <col min="12549" max="12549" width="15.140625" customWidth="1"/>
    <col min="12550" max="12550" width="15.7109375" customWidth="1"/>
    <col min="12551" max="12551" width="16" customWidth="1"/>
    <col min="12552" max="12552" width="13.7109375" customWidth="1"/>
    <col min="12553" max="12553" width="11.28515625" customWidth="1"/>
    <col min="12554" max="12554" width="4.7109375" customWidth="1"/>
    <col min="12555" max="12557" width="4.5703125" bestFit="1" customWidth="1"/>
    <col min="12801" max="12801" width="12.7109375" customWidth="1"/>
    <col min="12803" max="12803" width="11.5703125" customWidth="1"/>
    <col min="12804" max="12804" width="14.7109375" customWidth="1"/>
    <col min="12805" max="12805" width="15.140625" customWidth="1"/>
    <col min="12806" max="12806" width="15.7109375" customWidth="1"/>
    <col min="12807" max="12807" width="16" customWidth="1"/>
    <col min="12808" max="12808" width="13.7109375" customWidth="1"/>
    <col min="12809" max="12809" width="11.28515625" customWidth="1"/>
    <col min="12810" max="12810" width="4.7109375" customWidth="1"/>
    <col min="12811" max="12813" width="4.5703125" bestFit="1" customWidth="1"/>
    <col min="13057" max="13057" width="12.7109375" customWidth="1"/>
    <col min="13059" max="13059" width="11.5703125" customWidth="1"/>
    <col min="13060" max="13060" width="14.7109375" customWidth="1"/>
    <col min="13061" max="13061" width="15.140625" customWidth="1"/>
    <col min="13062" max="13062" width="15.7109375" customWidth="1"/>
    <col min="13063" max="13063" width="16" customWidth="1"/>
    <col min="13064" max="13064" width="13.7109375" customWidth="1"/>
    <col min="13065" max="13065" width="11.28515625" customWidth="1"/>
    <col min="13066" max="13066" width="4.7109375" customWidth="1"/>
    <col min="13067" max="13069" width="4.5703125" bestFit="1" customWidth="1"/>
    <col min="13313" max="13313" width="12.7109375" customWidth="1"/>
    <col min="13315" max="13315" width="11.5703125" customWidth="1"/>
    <col min="13316" max="13316" width="14.7109375" customWidth="1"/>
    <col min="13317" max="13317" width="15.140625" customWidth="1"/>
    <col min="13318" max="13318" width="15.7109375" customWidth="1"/>
    <col min="13319" max="13319" width="16" customWidth="1"/>
    <col min="13320" max="13320" width="13.7109375" customWidth="1"/>
    <col min="13321" max="13321" width="11.28515625" customWidth="1"/>
    <col min="13322" max="13322" width="4.7109375" customWidth="1"/>
    <col min="13323" max="13325" width="4.5703125" bestFit="1" customWidth="1"/>
    <col min="13569" max="13569" width="12.7109375" customWidth="1"/>
    <col min="13571" max="13571" width="11.5703125" customWidth="1"/>
    <col min="13572" max="13572" width="14.7109375" customWidth="1"/>
    <col min="13573" max="13573" width="15.140625" customWidth="1"/>
    <col min="13574" max="13574" width="15.7109375" customWidth="1"/>
    <col min="13575" max="13575" width="16" customWidth="1"/>
    <col min="13576" max="13576" width="13.7109375" customWidth="1"/>
    <col min="13577" max="13577" width="11.28515625" customWidth="1"/>
    <col min="13578" max="13578" width="4.7109375" customWidth="1"/>
    <col min="13579" max="13581" width="4.5703125" bestFit="1" customWidth="1"/>
    <col min="13825" max="13825" width="12.7109375" customWidth="1"/>
    <col min="13827" max="13827" width="11.5703125" customWidth="1"/>
    <col min="13828" max="13828" width="14.7109375" customWidth="1"/>
    <col min="13829" max="13829" width="15.140625" customWidth="1"/>
    <col min="13830" max="13830" width="15.7109375" customWidth="1"/>
    <col min="13831" max="13831" width="16" customWidth="1"/>
    <col min="13832" max="13832" width="13.7109375" customWidth="1"/>
    <col min="13833" max="13833" width="11.28515625" customWidth="1"/>
    <col min="13834" max="13834" width="4.7109375" customWidth="1"/>
    <col min="13835" max="13837" width="4.5703125" bestFit="1" customWidth="1"/>
    <col min="14081" max="14081" width="12.7109375" customWidth="1"/>
    <col min="14083" max="14083" width="11.5703125" customWidth="1"/>
    <col min="14084" max="14084" width="14.7109375" customWidth="1"/>
    <col min="14085" max="14085" width="15.140625" customWidth="1"/>
    <col min="14086" max="14086" width="15.7109375" customWidth="1"/>
    <col min="14087" max="14087" width="16" customWidth="1"/>
    <col min="14088" max="14088" width="13.7109375" customWidth="1"/>
    <col min="14089" max="14089" width="11.28515625" customWidth="1"/>
    <col min="14090" max="14090" width="4.7109375" customWidth="1"/>
    <col min="14091" max="14093" width="4.5703125" bestFit="1" customWidth="1"/>
    <col min="14337" max="14337" width="12.7109375" customWidth="1"/>
    <col min="14339" max="14339" width="11.5703125" customWidth="1"/>
    <col min="14340" max="14340" width="14.7109375" customWidth="1"/>
    <col min="14341" max="14341" width="15.140625" customWidth="1"/>
    <col min="14342" max="14342" width="15.7109375" customWidth="1"/>
    <col min="14343" max="14343" width="16" customWidth="1"/>
    <col min="14344" max="14344" width="13.7109375" customWidth="1"/>
    <col min="14345" max="14345" width="11.28515625" customWidth="1"/>
    <col min="14346" max="14346" width="4.7109375" customWidth="1"/>
    <col min="14347" max="14349" width="4.5703125" bestFit="1" customWidth="1"/>
    <col min="14593" max="14593" width="12.7109375" customWidth="1"/>
    <col min="14595" max="14595" width="11.5703125" customWidth="1"/>
    <col min="14596" max="14596" width="14.7109375" customWidth="1"/>
    <col min="14597" max="14597" width="15.140625" customWidth="1"/>
    <col min="14598" max="14598" width="15.7109375" customWidth="1"/>
    <col min="14599" max="14599" width="16" customWidth="1"/>
    <col min="14600" max="14600" width="13.7109375" customWidth="1"/>
    <col min="14601" max="14601" width="11.28515625" customWidth="1"/>
    <col min="14602" max="14602" width="4.7109375" customWidth="1"/>
    <col min="14603" max="14605" width="4.5703125" bestFit="1" customWidth="1"/>
    <col min="14849" max="14849" width="12.7109375" customWidth="1"/>
    <col min="14851" max="14851" width="11.5703125" customWidth="1"/>
    <col min="14852" max="14852" width="14.7109375" customWidth="1"/>
    <col min="14853" max="14853" width="15.140625" customWidth="1"/>
    <col min="14854" max="14854" width="15.7109375" customWidth="1"/>
    <col min="14855" max="14855" width="16" customWidth="1"/>
    <col min="14856" max="14856" width="13.7109375" customWidth="1"/>
    <col min="14857" max="14857" width="11.28515625" customWidth="1"/>
    <col min="14858" max="14858" width="4.7109375" customWidth="1"/>
    <col min="14859" max="14861" width="4.5703125" bestFit="1" customWidth="1"/>
    <col min="15105" max="15105" width="12.7109375" customWidth="1"/>
    <col min="15107" max="15107" width="11.5703125" customWidth="1"/>
    <col min="15108" max="15108" width="14.7109375" customWidth="1"/>
    <col min="15109" max="15109" width="15.140625" customWidth="1"/>
    <col min="15110" max="15110" width="15.7109375" customWidth="1"/>
    <col min="15111" max="15111" width="16" customWidth="1"/>
    <col min="15112" max="15112" width="13.7109375" customWidth="1"/>
    <col min="15113" max="15113" width="11.28515625" customWidth="1"/>
    <col min="15114" max="15114" width="4.7109375" customWidth="1"/>
    <col min="15115" max="15117" width="4.5703125" bestFit="1" customWidth="1"/>
    <col min="15361" max="15361" width="12.7109375" customWidth="1"/>
    <col min="15363" max="15363" width="11.5703125" customWidth="1"/>
    <col min="15364" max="15364" width="14.7109375" customWidth="1"/>
    <col min="15365" max="15365" width="15.140625" customWidth="1"/>
    <col min="15366" max="15366" width="15.7109375" customWidth="1"/>
    <col min="15367" max="15367" width="16" customWidth="1"/>
    <col min="15368" max="15368" width="13.7109375" customWidth="1"/>
    <col min="15369" max="15369" width="11.28515625" customWidth="1"/>
    <col min="15370" max="15370" width="4.7109375" customWidth="1"/>
    <col min="15371" max="15373" width="4.5703125" bestFit="1" customWidth="1"/>
    <col min="15617" max="15617" width="12.7109375" customWidth="1"/>
    <col min="15619" max="15619" width="11.5703125" customWidth="1"/>
    <col min="15620" max="15620" width="14.7109375" customWidth="1"/>
    <col min="15621" max="15621" width="15.140625" customWidth="1"/>
    <col min="15622" max="15622" width="15.7109375" customWidth="1"/>
    <col min="15623" max="15623" width="16" customWidth="1"/>
    <col min="15624" max="15624" width="13.7109375" customWidth="1"/>
    <col min="15625" max="15625" width="11.28515625" customWidth="1"/>
    <col min="15626" max="15626" width="4.7109375" customWidth="1"/>
    <col min="15627" max="15629" width="4.5703125" bestFit="1" customWidth="1"/>
    <col min="15873" max="15873" width="12.7109375" customWidth="1"/>
    <col min="15875" max="15875" width="11.5703125" customWidth="1"/>
    <col min="15876" max="15876" width="14.7109375" customWidth="1"/>
    <col min="15877" max="15877" width="15.140625" customWidth="1"/>
    <col min="15878" max="15878" width="15.7109375" customWidth="1"/>
    <col min="15879" max="15879" width="16" customWidth="1"/>
    <col min="15880" max="15880" width="13.7109375" customWidth="1"/>
    <col min="15881" max="15881" width="11.28515625" customWidth="1"/>
    <col min="15882" max="15882" width="4.7109375" customWidth="1"/>
    <col min="15883" max="15885" width="4.5703125" bestFit="1" customWidth="1"/>
    <col min="16129" max="16129" width="12.7109375" customWidth="1"/>
    <col min="16131" max="16131" width="11.5703125" customWidth="1"/>
    <col min="16132" max="16132" width="14.7109375" customWidth="1"/>
    <col min="16133" max="16133" width="15.140625" customWidth="1"/>
    <col min="16134" max="16134" width="15.7109375" customWidth="1"/>
    <col min="16135" max="16135" width="16" customWidth="1"/>
    <col min="16136" max="16136" width="13.7109375" customWidth="1"/>
    <col min="16137" max="16137" width="11.28515625" customWidth="1"/>
    <col min="16138" max="16138" width="4.7109375" customWidth="1"/>
    <col min="16139" max="16141" width="4.5703125" bestFit="1" customWidth="1"/>
  </cols>
  <sheetData>
    <row r="1" spans="1:13" x14ac:dyDescent="0.25">
      <c r="A1" s="3" t="s">
        <v>0</v>
      </c>
    </row>
    <row r="2" spans="1:13" x14ac:dyDescent="0.25">
      <c r="A2" s="34" t="s">
        <v>42</v>
      </c>
    </row>
    <row r="3" spans="1:13" ht="59.25" customHeight="1" x14ac:dyDescent="0.25">
      <c r="A3" s="5" t="s">
        <v>1</v>
      </c>
      <c r="B3" s="5" t="s">
        <v>2</v>
      </c>
      <c r="C3" s="35" t="s">
        <v>76</v>
      </c>
      <c r="D3" s="35" t="s">
        <v>77</v>
      </c>
      <c r="E3" s="35" t="s">
        <v>43</v>
      </c>
      <c r="F3" s="36" t="s">
        <v>44</v>
      </c>
      <c r="G3" s="36" t="s">
        <v>45</v>
      </c>
      <c r="H3" s="36" t="s">
        <v>46</v>
      </c>
      <c r="I3" s="36" t="s">
        <v>47</v>
      </c>
      <c r="J3" s="37"/>
      <c r="K3" s="38"/>
    </row>
    <row r="4" spans="1:13" x14ac:dyDescent="0.25">
      <c r="A4" s="60" t="s">
        <v>8</v>
      </c>
      <c r="B4" s="9" t="s">
        <v>9</v>
      </c>
      <c r="C4" s="39">
        <v>0.96</v>
      </c>
      <c r="D4" s="11">
        <v>0.93518518518519</v>
      </c>
      <c r="E4" s="40">
        <v>0.9668874172185431</v>
      </c>
      <c r="F4" s="11">
        <v>0.95959595959595956</v>
      </c>
      <c r="G4" s="11">
        <v>0.93292682926829273</v>
      </c>
      <c r="H4" s="11">
        <v>0.93023255813953487</v>
      </c>
      <c r="I4" s="11">
        <v>0.9526627218934911</v>
      </c>
      <c r="J4" s="41">
        <f>$D$26</f>
        <v>0.86455488803932001</v>
      </c>
      <c r="K4" s="41">
        <v>0.89</v>
      </c>
      <c r="L4" s="13">
        <v>0.91</v>
      </c>
      <c r="M4" s="13">
        <v>0.87</v>
      </c>
    </row>
    <row r="5" spans="1:13" x14ac:dyDescent="0.25">
      <c r="A5" s="61"/>
      <c r="B5" s="9" t="s">
        <v>10</v>
      </c>
      <c r="C5" s="39">
        <v>0.62</v>
      </c>
      <c r="D5" s="11">
        <v>0.64640883977900998</v>
      </c>
      <c r="E5" s="11">
        <v>0.6174496644295302</v>
      </c>
      <c r="F5" s="11">
        <v>0.8392857142857143</v>
      </c>
      <c r="G5" s="11">
        <v>0.70621468926553677</v>
      </c>
      <c r="H5" s="11">
        <v>0.78846153846153844</v>
      </c>
      <c r="I5" s="11">
        <v>0.80625000000000002</v>
      </c>
      <c r="J5" s="41">
        <f t="shared" ref="J5:J25" si="0">$D$26</f>
        <v>0.86455488803932001</v>
      </c>
      <c r="K5" s="13">
        <v>0.89</v>
      </c>
      <c r="L5" s="13">
        <v>0.91</v>
      </c>
      <c r="M5" s="13">
        <v>0.87</v>
      </c>
    </row>
    <row r="6" spans="1:13" x14ac:dyDescent="0.25">
      <c r="A6" s="61"/>
      <c r="B6" s="9" t="s">
        <v>11</v>
      </c>
      <c r="C6" s="39">
        <v>0.89</v>
      </c>
      <c r="D6" s="11">
        <v>0.91071428571429003</v>
      </c>
      <c r="E6" s="11">
        <v>0.92666666666666664</v>
      </c>
      <c r="F6" s="11">
        <v>0.89802631578947367</v>
      </c>
      <c r="G6" s="11">
        <v>0.89597315436241609</v>
      </c>
      <c r="H6" s="11">
        <v>0.87857142857142856</v>
      </c>
      <c r="I6" s="11">
        <v>0.88983050847457623</v>
      </c>
      <c r="J6" s="41">
        <f t="shared" si="0"/>
        <v>0.86455488803932001</v>
      </c>
      <c r="K6" s="13">
        <v>0.89</v>
      </c>
      <c r="L6" s="13">
        <v>0.91</v>
      </c>
      <c r="M6" s="13">
        <v>0.87</v>
      </c>
    </row>
    <row r="7" spans="1:13" x14ac:dyDescent="0.25">
      <c r="A7" s="62"/>
      <c r="B7" s="42" t="s">
        <v>12</v>
      </c>
      <c r="C7" s="43">
        <v>0.86</v>
      </c>
      <c r="D7" s="16">
        <v>0.881491344873502</v>
      </c>
      <c r="E7" s="16">
        <v>0.881491344873502</v>
      </c>
      <c r="F7" s="16">
        <v>0.91444600280504906</v>
      </c>
      <c r="G7" s="16">
        <v>0.86924034869240352</v>
      </c>
      <c r="H7" s="16">
        <v>0.88</v>
      </c>
      <c r="I7" s="16">
        <v>0.90054495912806543</v>
      </c>
      <c r="J7" s="41">
        <f t="shared" si="0"/>
        <v>0.86455488803932001</v>
      </c>
      <c r="K7" s="13">
        <v>0.89</v>
      </c>
      <c r="L7" s="13">
        <v>0.91</v>
      </c>
      <c r="M7" s="13">
        <v>0.87</v>
      </c>
    </row>
    <row r="8" spans="1:13" x14ac:dyDescent="0.25">
      <c r="A8" s="60" t="s">
        <v>13</v>
      </c>
      <c r="B8" s="9" t="s">
        <v>14</v>
      </c>
      <c r="C8" s="39">
        <v>0.95</v>
      </c>
      <c r="D8" s="44">
        <v>0.90987124463518998</v>
      </c>
      <c r="E8" s="11">
        <v>0.91911764705882348</v>
      </c>
      <c r="F8" s="11">
        <v>0.94693877551020411</v>
      </c>
      <c r="G8" s="11">
        <v>0.8936170212765957</v>
      </c>
      <c r="H8" s="11">
        <v>0.8910505836575876</v>
      </c>
      <c r="I8" s="11">
        <v>0.91272727272727272</v>
      </c>
      <c r="J8" s="41">
        <f t="shared" si="0"/>
        <v>0.86455488803932001</v>
      </c>
      <c r="K8" s="13">
        <v>0.89</v>
      </c>
      <c r="L8" s="13">
        <v>0.91</v>
      </c>
      <c r="M8" s="13">
        <v>0.87</v>
      </c>
    </row>
    <row r="9" spans="1:13" x14ac:dyDescent="0.25">
      <c r="A9" s="61"/>
      <c r="B9" s="9" t="s">
        <v>15</v>
      </c>
      <c r="C9" s="39">
        <v>0.89</v>
      </c>
      <c r="D9" s="44">
        <v>0.87368421052631995</v>
      </c>
      <c r="E9" s="11">
        <v>0.92222222222222228</v>
      </c>
      <c r="F9" s="11">
        <v>0.86868686868686873</v>
      </c>
      <c r="G9" s="11">
        <v>0.83333333333333337</v>
      </c>
      <c r="H9" s="11">
        <v>0.85217391304347823</v>
      </c>
      <c r="I9" s="11">
        <v>0.86821705426356588</v>
      </c>
      <c r="J9" s="41">
        <f t="shared" si="0"/>
        <v>0.86455488803932001</v>
      </c>
      <c r="K9" s="13">
        <v>0.89</v>
      </c>
      <c r="L9" s="13">
        <v>0.91</v>
      </c>
      <c r="M9" s="13">
        <v>0.87</v>
      </c>
    </row>
    <row r="10" spans="1:13" x14ac:dyDescent="0.25">
      <c r="A10" s="61"/>
      <c r="B10" s="9" t="s">
        <v>16</v>
      </c>
      <c r="C10" s="39">
        <v>0.87</v>
      </c>
      <c r="D10" s="44">
        <v>0.875</v>
      </c>
      <c r="E10" s="11">
        <v>0.87</v>
      </c>
      <c r="F10" s="11">
        <v>0.89873417721518989</v>
      </c>
      <c r="G10" s="11">
        <v>0.83870967741935487</v>
      </c>
      <c r="H10" s="11">
        <v>0.76344086021505375</v>
      </c>
      <c r="I10" s="11">
        <v>0.86904761904761907</v>
      </c>
      <c r="J10" s="41">
        <f t="shared" si="0"/>
        <v>0.86455488803932001</v>
      </c>
      <c r="K10" s="13">
        <v>0.89</v>
      </c>
      <c r="L10" s="13">
        <v>0.91</v>
      </c>
      <c r="M10" s="13">
        <v>0.87</v>
      </c>
    </row>
    <row r="11" spans="1:13" x14ac:dyDescent="0.25">
      <c r="A11" s="61"/>
      <c r="B11" s="9" t="s">
        <v>17</v>
      </c>
      <c r="C11" s="39">
        <v>0.87</v>
      </c>
      <c r="D11" s="44">
        <v>0.88235294117647001</v>
      </c>
      <c r="E11" s="11">
        <v>0.92800000000000005</v>
      </c>
      <c r="F11" s="11">
        <v>0.86885245901639341</v>
      </c>
      <c r="G11" s="11">
        <v>0.78431372549019607</v>
      </c>
      <c r="H11" s="11">
        <v>0.75238095238095237</v>
      </c>
      <c r="I11" s="11">
        <v>0.84</v>
      </c>
      <c r="J11" s="41">
        <f t="shared" si="0"/>
        <v>0.86455488803932001</v>
      </c>
      <c r="K11" s="13">
        <v>0.89</v>
      </c>
      <c r="L11" s="13">
        <v>0.91</v>
      </c>
      <c r="M11" s="13">
        <v>0.87</v>
      </c>
    </row>
    <row r="12" spans="1:13" x14ac:dyDescent="0.25">
      <c r="A12" s="62"/>
      <c r="B12" s="42" t="s">
        <v>18</v>
      </c>
      <c r="C12" s="43">
        <v>0.91</v>
      </c>
      <c r="D12" s="45">
        <v>0.890625</v>
      </c>
      <c r="E12" s="16">
        <v>0.91311754684838164</v>
      </c>
      <c r="F12" s="16">
        <v>0.90825688073394495</v>
      </c>
      <c r="G12" s="16">
        <v>0.85470085470085466</v>
      </c>
      <c r="H12" s="16">
        <v>0.84</v>
      </c>
      <c r="I12" s="16">
        <v>0.8844827586206897</v>
      </c>
      <c r="J12" s="41">
        <f t="shared" si="0"/>
        <v>0.86455488803932001</v>
      </c>
      <c r="K12" s="13">
        <v>0.89</v>
      </c>
      <c r="L12" s="13">
        <v>0.91</v>
      </c>
      <c r="M12" s="13">
        <v>0.87</v>
      </c>
    </row>
    <row r="13" spans="1:13" x14ac:dyDescent="0.25">
      <c r="A13" s="60" t="s">
        <v>19</v>
      </c>
      <c r="B13" s="9" t="s">
        <v>20</v>
      </c>
      <c r="C13" s="39">
        <v>0.8</v>
      </c>
      <c r="D13" s="44">
        <v>0.9</v>
      </c>
      <c r="E13" s="11">
        <v>0.7</v>
      </c>
      <c r="F13" s="11">
        <v>0.8571428571428571</v>
      </c>
      <c r="G13" s="11">
        <v>0.63636363636363635</v>
      </c>
      <c r="H13" s="11">
        <v>0.8571428571428571</v>
      </c>
      <c r="I13" s="11">
        <v>0.92307692307692313</v>
      </c>
      <c r="J13" s="41">
        <f t="shared" si="0"/>
        <v>0.86455488803932001</v>
      </c>
      <c r="K13" s="13">
        <v>0.89</v>
      </c>
      <c r="L13" s="13">
        <v>0.91</v>
      </c>
      <c r="M13" s="13">
        <v>0.87</v>
      </c>
    </row>
    <row r="14" spans="1:13" x14ac:dyDescent="0.25">
      <c r="A14" s="61"/>
      <c r="B14" s="9" t="s">
        <v>40</v>
      </c>
      <c r="C14" s="39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41">
        <f t="shared" si="0"/>
        <v>0.86455488803932001</v>
      </c>
      <c r="K14" s="13">
        <v>0.89</v>
      </c>
      <c r="L14" s="13">
        <v>0.91</v>
      </c>
      <c r="M14" s="13">
        <v>0.87</v>
      </c>
    </row>
    <row r="15" spans="1:13" x14ac:dyDescent="0.25">
      <c r="A15" s="61"/>
      <c r="B15" s="9" t="s">
        <v>21</v>
      </c>
      <c r="C15" s="39">
        <v>0.89</v>
      </c>
      <c r="D15" s="46">
        <v>0.88636363636364002</v>
      </c>
      <c r="E15" s="47">
        <v>0.88</v>
      </c>
      <c r="F15" s="11">
        <v>0.92307692307692313</v>
      </c>
      <c r="G15" s="11">
        <v>0.875</v>
      </c>
      <c r="H15" s="11">
        <v>0.80851063829787229</v>
      </c>
      <c r="I15" s="11">
        <v>0.81690140845070425</v>
      </c>
      <c r="J15" s="41">
        <f t="shared" si="0"/>
        <v>0.86455488803932001</v>
      </c>
      <c r="K15" s="13">
        <v>0.89</v>
      </c>
      <c r="L15" s="13">
        <v>0.91</v>
      </c>
      <c r="M15" s="13">
        <v>0.87</v>
      </c>
    </row>
    <row r="16" spans="1:13" x14ac:dyDescent="0.25">
      <c r="A16" s="61"/>
      <c r="B16" s="9" t="s">
        <v>22</v>
      </c>
      <c r="C16" s="39">
        <v>0.89</v>
      </c>
      <c r="D16" s="44">
        <v>0.92452830188679003</v>
      </c>
      <c r="E16" s="11">
        <v>0.96226415094339623</v>
      </c>
      <c r="F16" s="11">
        <v>0.97959183673469385</v>
      </c>
      <c r="G16" s="11">
        <v>0.85106382978723405</v>
      </c>
      <c r="H16" s="11">
        <v>0.88135593220338981</v>
      </c>
      <c r="I16" s="11">
        <v>0.84848484848484851</v>
      </c>
      <c r="J16" s="41">
        <f t="shared" si="0"/>
        <v>0.86455488803932001</v>
      </c>
      <c r="K16" s="13">
        <v>0.89</v>
      </c>
      <c r="L16" s="13">
        <v>0.91</v>
      </c>
      <c r="M16" s="13">
        <v>0.87</v>
      </c>
    </row>
    <row r="17" spans="1:13" x14ac:dyDescent="0.25">
      <c r="A17" s="61"/>
      <c r="B17" s="9" t="s">
        <v>23</v>
      </c>
      <c r="C17" s="39">
        <v>0.95</v>
      </c>
      <c r="D17" s="46">
        <v>0.73684210526315996</v>
      </c>
      <c r="E17" s="47">
        <v>0.875</v>
      </c>
      <c r="F17" s="11">
        <v>0.88636363636363635</v>
      </c>
      <c r="G17" s="11">
        <v>0.85416666666666663</v>
      </c>
      <c r="H17" s="11">
        <v>0.97142857142857142</v>
      </c>
      <c r="I17" s="11">
        <v>0.86792452830188682</v>
      </c>
      <c r="J17" s="41">
        <f t="shared" si="0"/>
        <v>0.86455488803932001</v>
      </c>
      <c r="K17" s="13">
        <v>0.89</v>
      </c>
      <c r="L17" s="13">
        <v>0.91</v>
      </c>
      <c r="M17" s="13">
        <v>0.87</v>
      </c>
    </row>
    <row r="18" spans="1:13" x14ac:dyDescent="0.25">
      <c r="A18" s="61"/>
      <c r="B18" s="9" t="s">
        <v>24</v>
      </c>
      <c r="C18" s="39">
        <v>0.92</v>
      </c>
      <c r="D18" s="11">
        <v>0.78260869565216995</v>
      </c>
      <c r="E18" s="11">
        <v>0.79411764705882348</v>
      </c>
      <c r="F18" s="11">
        <v>0.94117647058823528</v>
      </c>
      <c r="G18" s="11">
        <v>0.8666666666666667</v>
      </c>
      <c r="H18" s="11">
        <v>0.86363636363636365</v>
      </c>
      <c r="I18" s="11">
        <v>0.9</v>
      </c>
      <c r="J18" s="41">
        <f t="shared" si="0"/>
        <v>0.86455488803932001</v>
      </c>
      <c r="K18" s="13">
        <v>0.89</v>
      </c>
      <c r="L18" s="13">
        <v>0.91</v>
      </c>
      <c r="M18" s="13">
        <v>0.87</v>
      </c>
    </row>
    <row r="19" spans="1:13" x14ac:dyDescent="0.25">
      <c r="A19" s="61"/>
      <c r="B19" s="9" t="s">
        <v>25</v>
      </c>
      <c r="C19" s="39">
        <v>0.92</v>
      </c>
      <c r="D19" s="44">
        <v>0.80392156862745001</v>
      </c>
      <c r="E19" s="11">
        <v>0.86538461538461542</v>
      </c>
      <c r="F19" s="11">
        <v>0.85</v>
      </c>
      <c r="G19" s="11">
        <v>0.86046511627906974</v>
      </c>
      <c r="H19" s="11">
        <v>0.84397163120567376</v>
      </c>
      <c r="I19" s="11">
        <v>0.85</v>
      </c>
      <c r="J19" s="41">
        <f t="shared" si="0"/>
        <v>0.86455488803932001</v>
      </c>
      <c r="K19" s="13">
        <v>0.89</v>
      </c>
      <c r="L19" s="13">
        <v>0.91</v>
      </c>
      <c r="M19" s="13">
        <v>0.87</v>
      </c>
    </row>
    <row r="20" spans="1:13" x14ac:dyDescent="0.25">
      <c r="A20" s="61"/>
      <c r="B20" s="9" t="s">
        <v>26</v>
      </c>
      <c r="C20" s="39">
        <v>0.89</v>
      </c>
      <c r="D20" s="44">
        <v>0.94117647058824006</v>
      </c>
      <c r="E20" s="11">
        <v>0.94736842105263153</v>
      </c>
      <c r="F20" s="11">
        <v>0.94871794871794868</v>
      </c>
      <c r="G20" s="11">
        <v>0.98113207547169812</v>
      </c>
      <c r="H20" s="11">
        <v>0.96721311475409832</v>
      </c>
      <c r="I20" s="11">
        <v>0.971830985915493</v>
      </c>
      <c r="J20" s="41">
        <f t="shared" si="0"/>
        <v>0.86455488803932001</v>
      </c>
      <c r="K20" s="13">
        <v>0.89</v>
      </c>
      <c r="L20" s="13">
        <v>0.91</v>
      </c>
      <c r="M20" s="13">
        <v>0.87</v>
      </c>
    </row>
    <row r="21" spans="1:13" x14ac:dyDescent="0.25">
      <c r="A21" s="61"/>
      <c r="B21" s="9" t="s">
        <v>27</v>
      </c>
      <c r="C21" s="39">
        <v>0.79</v>
      </c>
      <c r="D21" s="44">
        <v>0.82758620689655005</v>
      </c>
      <c r="E21" s="11">
        <v>0.78378378378378377</v>
      </c>
      <c r="F21" s="11">
        <v>0.84523809523809523</v>
      </c>
      <c r="G21" s="11">
        <v>0.81818181818181823</v>
      </c>
      <c r="H21" s="11">
        <v>0.82608695652173914</v>
      </c>
      <c r="I21" s="11">
        <v>0.83333333333333337</v>
      </c>
      <c r="J21" s="41">
        <f t="shared" si="0"/>
        <v>0.86455488803932001</v>
      </c>
      <c r="K21" s="13">
        <v>0.89</v>
      </c>
      <c r="L21" s="13">
        <v>0.91</v>
      </c>
      <c r="M21" s="13">
        <v>0.87</v>
      </c>
    </row>
    <row r="22" spans="1:13" x14ac:dyDescent="0.25">
      <c r="A22" s="61"/>
      <c r="B22" s="9" t="s">
        <v>28</v>
      </c>
      <c r="C22" s="39">
        <v>1</v>
      </c>
      <c r="D22" s="44">
        <v>0.5</v>
      </c>
      <c r="E22" s="11">
        <v>1</v>
      </c>
      <c r="F22" s="11">
        <v>0.92307692307692313</v>
      </c>
      <c r="G22" s="11">
        <v>1</v>
      </c>
      <c r="H22" s="11">
        <v>0.91428571428571426</v>
      </c>
      <c r="I22" s="11">
        <v>0.27272727272727271</v>
      </c>
      <c r="J22" s="41">
        <f t="shared" si="0"/>
        <v>0.86455488803932001</v>
      </c>
      <c r="K22" s="13">
        <v>0.89</v>
      </c>
      <c r="L22" s="13">
        <v>0.91</v>
      </c>
      <c r="M22" s="13">
        <v>0.87</v>
      </c>
    </row>
    <row r="23" spans="1:13" x14ac:dyDescent="0.25">
      <c r="A23" s="61"/>
      <c r="B23" s="9" t="s">
        <v>29</v>
      </c>
      <c r="C23" s="39">
        <v>0.91</v>
      </c>
      <c r="D23" s="44">
        <v>0.93333333333333002</v>
      </c>
      <c r="E23" s="11">
        <v>0.95454545454545459</v>
      </c>
      <c r="F23" s="11">
        <v>0.91111111111111109</v>
      </c>
      <c r="G23" s="11">
        <v>0.93333333333333335</v>
      </c>
      <c r="H23" s="11">
        <v>0.96875</v>
      </c>
      <c r="I23" s="11">
        <v>0.8571428571428571</v>
      </c>
      <c r="J23" s="41">
        <f t="shared" si="0"/>
        <v>0.86455488803932001</v>
      </c>
      <c r="K23" s="13">
        <v>0.89</v>
      </c>
      <c r="L23" s="13">
        <v>0.91</v>
      </c>
      <c r="M23" s="13">
        <v>0.87</v>
      </c>
    </row>
    <row r="24" spans="1:13" x14ac:dyDescent="0.25">
      <c r="A24" s="61"/>
      <c r="B24" s="9" t="s">
        <v>30</v>
      </c>
      <c r="C24" s="39">
        <v>0.96</v>
      </c>
      <c r="D24" s="44">
        <v>0.828125</v>
      </c>
      <c r="E24" s="11">
        <v>0.86</v>
      </c>
      <c r="F24" s="11">
        <v>0.86538461538461542</v>
      </c>
      <c r="G24" s="11">
        <v>0.80952380952380953</v>
      </c>
      <c r="H24" s="11">
        <v>0.83582089552238803</v>
      </c>
      <c r="I24" s="11">
        <v>0.89393939393939392</v>
      </c>
      <c r="J24" s="41">
        <f t="shared" si="0"/>
        <v>0.86455488803932001</v>
      </c>
      <c r="K24" s="13">
        <v>0.89</v>
      </c>
      <c r="L24" s="13">
        <v>0.91</v>
      </c>
      <c r="M24" s="13">
        <v>0.87</v>
      </c>
    </row>
    <row r="25" spans="1:13" x14ac:dyDescent="0.25">
      <c r="A25" s="62"/>
      <c r="B25" s="42" t="s">
        <v>31</v>
      </c>
      <c r="C25" s="43">
        <v>0.9</v>
      </c>
      <c r="D25" s="45">
        <v>0.84042553191489</v>
      </c>
      <c r="E25" s="16">
        <v>0.86534216335540837</v>
      </c>
      <c r="F25" s="16">
        <v>0.89035916824196593</v>
      </c>
      <c r="G25" s="16">
        <v>0.86528497409326421</v>
      </c>
      <c r="H25" s="16">
        <v>0.87</v>
      </c>
      <c r="I25" s="16">
        <v>0.83821263482280428</v>
      </c>
      <c r="J25" s="41">
        <f t="shared" si="0"/>
        <v>0.86455488803932001</v>
      </c>
      <c r="K25" s="13">
        <v>0.89</v>
      </c>
      <c r="L25" s="13">
        <v>0.91</v>
      </c>
      <c r="M25" s="13">
        <v>0.87</v>
      </c>
    </row>
    <row r="26" spans="1:13" x14ac:dyDescent="0.25">
      <c r="A26" s="48" t="s">
        <v>32</v>
      </c>
      <c r="B26" s="48"/>
      <c r="C26" s="49">
        <v>0.88</v>
      </c>
      <c r="D26" s="45">
        <v>0.86455488803932001</v>
      </c>
      <c r="E26" s="16">
        <v>0.88777219430485765</v>
      </c>
      <c r="F26" s="16">
        <v>0.90542809177392281</v>
      </c>
      <c r="G26" s="16">
        <v>0.86375190645653277</v>
      </c>
      <c r="H26" s="16">
        <v>0.87</v>
      </c>
      <c r="I26" s="16">
        <v>0.88</v>
      </c>
      <c r="J26" s="20"/>
    </row>
  </sheetData>
  <mergeCells count="3">
    <mergeCell ref="A4:A7"/>
    <mergeCell ref="A8:A12"/>
    <mergeCell ref="A13:A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Kirjeldus</vt:lpstr>
      <vt:lpstr>Aruandesse</vt:lpstr>
      <vt:lpstr>Andmed_detailsem</vt:lpstr>
      <vt:lpstr>Aastate võrdlus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Sirli Joona</dc:creator>
  <cp:lastModifiedBy>Pille Lõmps</cp:lastModifiedBy>
  <dcterms:created xsi:type="dcterms:W3CDTF">2018-06-13T11:28:09Z</dcterms:created>
  <dcterms:modified xsi:type="dcterms:W3CDTF">2019-01-11T07:50:01Z</dcterms:modified>
</cp:coreProperties>
</file>