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120" activeTab="1"/>
  </bookViews>
  <sheets>
    <sheet name="Kirjeldus" sheetId="1" r:id="rId1"/>
    <sheet name="2.1a_Aruandesse" sheetId="2" r:id="rId2"/>
    <sheet name="Andmed" sheetId="3" r:id="rId3"/>
  </sheets>
  <definedNames/>
  <calcPr fullCalcOnLoad="1"/>
</workbook>
</file>

<file path=xl/sharedStrings.xml><?xml version="1.0" encoding="utf-8"?>
<sst xmlns="http://schemas.openxmlformats.org/spreadsheetml/2006/main" count="72" uniqueCount="45">
  <si>
    <t>Haigla liik</t>
  </si>
  <si>
    <t>Dgn+NCSP+teenus</t>
  </si>
  <si>
    <t>%</t>
  </si>
  <si>
    <t>Keskhaigla</t>
  </si>
  <si>
    <t>Üldhaigla</t>
  </si>
  <si>
    <t>Piirkondlik haigla</t>
  </si>
  <si>
    <t>≤ 5 päeva</t>
  </si>
  <si>
    <t>11-15 p</t>
  </si>
  <si>
    <t>≥16 p</t>
  </si>
  <si>
    <t>8-10 p</t>
  </si>
  <si>
    <t>PERH</t>
  </si>
  <si>
    <t>TÜK</t>
  </si>
  <si>
    <t>Pärnu</t>
  </si>
  <si>
    <t>IVKH</t>
  </si>
  <si>
    <t>Rakvere</t>
  </si>
  <si>
    <t>Põlva</t>
  </si>
  <si>
    <t>Rapla</t>
  </si>
  <si>
    <t>Hiiumaa</t>
  </si>
  <si>
    <t>Narva</t>
  </si>
  <si>
    <t>Valga</t>
  </si>
  <si>
    <t>LTKH</t>
  </si>
  <si>
    <t>2011 aasta (arve alanud 01.01.2011-.31.12.2011)</t>
  </si>
  <si>
    <t>TLH</t>
  </si>
  <si>
    <t>Piirk</t>
  </si>
  <si>
    <t>ITK</t>
  </si>
  <si>
    <t>Keskh</t>
  </si>
  <si>
    <t>Järva</t>
  </si>
  <si>
    <t>Kures</t>
  </si>
  <si>
    <t>Lõuna</t>
  </si>
  <si>
    <t>Lääne</t>
  </si>
  <si>
    <t>Vilj</t>
  </si>
  <si>
    <t>Üldh</t>
  </si>
  <si>
    <t>HVA keskmine</t>
  </si>
  <si>
    <t>≤ 7 päeva</t>
  </si>
  <si>
    <t>Statsionaarse ravi pikkus apendektoomia korral</t>
  </si>
  <si>
    <t>≥ 6 päeva</t>
  </si>
  <si>
    <t>Haigla</t>
  </si>
  <si>
    <r>
      <rPr>
        <b/>
        <sz val="10"/>
        <color indexed="8"/>
        <rFont val="Arial"/>
        <family val="2"/>
      </rPr>
      <t>≥ 8 päeva</t>
    </r>
  </si>
  <si>
    <t>Piirkondlik</t>
  </si>
  <si>
    <t xml:space="preserve">ravikestus ≥ 6 päeva </t>
  </si>
  <si>
    <t xml:space="preserve">≤ 5 päeva </t>
  </si>
  <si>
    <t xml:space="preserve">≥ 6 päeva </t>
  </si>
  <si>
    <t xml:space="preserve">≤ 7  päeva </t>
  </si>
  <si>
    <t>≥ 8  päeva</t>
  </si>
  <si>
    <t xml:space="preserve">ravikestus ≤ 5 päeva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</si>
</sst>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Arial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9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6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47" fillId="46" borderId="0" applyNumberFormat="0" applyBorder="0" applyAlignment="0" applyProtection="0"/>
    <xf numFmtId="0" fontId="3" fillId="42" borderId="0" applyNumberFormat="0" applyBorder="0" applyAlignment="0" applyProtection="0"/>
    <xf numFmtId="0" fontId="48" fillId="47" borderId="1" applyNumberFormat="0" applyAlignment="0" applyProtection="0"/>
    <xf numFmtId="0" fontId="4" fillId="48" borderId="2" applyNumberFormat="0" applyAlignment="0" applyProtection="0"/>
    <xf numFmtId="0" fontId="49" fillId="49" borderId="3" applyNumberFormat="0" applyAlignment="0" applyProtection="0"/>
    <xf numFmtId="0" fontId="5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53" borderId="0" applyNumberFormat="0" applyBorder="0" applyAlignment="0" applyProtection="0"/>
    <xf numFmtId="0" fontId="1" fillId="32" borderId="0" applyNumberFormat="0" applyBorder="0" applyAlignment="0" applyProtection="0"/>
    <xf numFmtId="0" fontId="52" fillId="0" borderId="5" applyNumberFormat="0" applyFill="0" applyAlignment="0" applyProtection="0"/>
    <xf numFmtId="0" fontId="7" fillId="0" borderId="6" applyNumberFormat="0" applyFill="0" applyAlignment="0" applyProtection="0"/>
    <xf numFmtId="0" fontId="53" fillId="0" borderId="7" applyNumberFormat="0" applyFill="0" applyAlignment="0" applyProtection="0"/>
    <xf numFmtId="0" fontId="8" fillId="0" borderId="8" applyNumberFormat="0" applyFill="0" applyAlignment="0" applyProtection="0"/>
    <xf numFmtId="0" fontId="54" fillId="0" borderId="9" applyNumberFormat="0" applyFill="0" applyAlignment="0" applyProtection="0"/>
    <xf numFmtId="0" fontId="9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54" borderId="1" applyNumberFormat="0" applyAlignment="0" applyProtection="0"/>
    <xf numFmtId="0" fontId="10" fillId="43" borderId="2" applyNumberFormat="0" applyAlignment="0" applyProtection="0"/>
    <xf numFmtId="0" fontId="56" fillId="0" borderId="11" applyNumberFormat="0" applyFill="0" applyAlignment="0" applyProtection="0"/>
    <xf numFmtId="0" fontId="11" fillId="0" borderId="12" applyNumberFormat="0" applyFill="0" applyAlignment="0" applyProtection="0"/>
    <xf numFmtId="0" fontId="57" fillId="55" borderId="0" applyNumberFormat="0" applyBorder="0" applyAlignment="0" applyProtection="0"/>
    <xf numFmtId="0" fontId="11" fillId="43" borderId="0" applyNumberFormat="0" applyBorder="0" applyAlignment="0" applyProtection="0"/>
    <xf numFmtId="0" fontId="12" fillId="56" borderId="0">
      <alignment/>
      <protection/>
    </xf>
    <xf numFmtId="0" fontId="0" fillId="57" borderId="13" applyNumberFormat="0" applyFont="0" applyAlignment="0" applyProtection="0"/>
    <xf numFmtId="0" fontId="12" fillId="42" borderId="2" applyNumberFormat="0" applyFont="0" applyAlignment="0" applyProtection="0"/>
    <xf numFmtId="0" fontId="58" fillId="47" borderId="14" applyNumberFormat="0" applyAlignment="0" applyProtection="0"/>
    <xf numFmtId="0" fontId="13" fillId="48" borderId="15" applyNumberFormat="0" applyAlignment="0" applyProtection="0"/>
    <xf numFmtId="9" fontId="0" fillId="0" borderId="0" applyFont="0" applyFill="0" applyBorder="0" applyAlignment="0" applyProtection="0"/>
    <xf numFmtId="4" fontId="12" fillId="58" borderId="2" applyNumberFormat="0" applyProtection="0">
      <alignment vertical="center"/>
    </xf>
    <xf numFmtId="4" fontId="14" fillId="58" borderId="2" applyNumberFormat="0" applyProtection="0">
      <alignment vertical="center"/>
    </xf>
    <xf numFmtId="4" fontId="12" fillId="58" borderId="2" applyNumberFormat="0" applyProtection="0">
      <alignment horizontal="left" vertical="center" indent="1"/>
    </xf>
    <xf numFmtId="0" fontId="15" fillId="58" borderId="16" applyNumberFormat="0" applyProtection="0">
      <alignment horizontal="left" vertical="top" indent="1"/>
    </xf>
    <xf numFmtId="4" fontId="12" fillId="59" borderId="2" applyNumberFormat="0" applyProtection="0">
      <alignment horizontal="left" vertical="center" indent="1"/>
    </xf>
    <xf numFmtId="4" fontId="12" fillId="60" borderId="2" applyNumberFormat="0" applyProtection="0">
      <alignment horizontal="right" vertical="center"/>
    </xf>
    <xf numFmtId="4" fontId="12" fillId="61" borderId="2" applyNumberFormat="0" applyProtection="0">
      <alignment horizontal="right" vertical="center"/>
    </xf>
    <xf numFmtId="4" fontId="12" fillId="62" borderId="17" applyNumberFormat="0" applyProtection="0">
      <alignment horizontal="right" vertical="center"/>
    </xf>
    <xf numFmtId="4" fontId="12" fillId="63" borderId="2" applyNumberFormat="0" applyProtection="0">
      <alignment horizontal="right" vertical="center"/>
    </xf>
    <xf numFmtId="4" fontId="12" fillId="64" borderId="2" applyNumberFormat="0" applyProtection="0">
      <alignment horizontal="right" vertical="center"/>
    </xf>
    <xf numFmtId="4" fontId="12" fillId="65" borderId="2" applyNumberFormat="0" applyProtection="0">
      <alignment horizontal="right" vertical="center"/>
    </xf>
    <xf numFmtId="4" fontId="12" fillId="66" borderId="2" applyNumberFormat="0" applyProtection="0">
      <alignment horizontal="right" vertical="center"/>
    </xf>
    <xf numFmtId="4" fontId="12" fillId="67" borderId="2" applyNumberFormat="0" applyProtection="0">
      <alignment horizontal="right" vertical="center"/>
    </xf>
    <xf numFmtId="4" fontId="12" fillId="68" borderId="2" applyNumberFormat="0" applyProtection="0">
      <alignment horizontal="right" vertical="center"/>
    </xf>
    <xf numFmtId="4" fontId="12" fillId="69" borderId="17" applyNumberFormat="0" applyProtection="0">
      <alignment horizontal="left" vertical="center" indent="1"/>
    </xf>
    <xf numFmtId="4" fontId="16" fillId="70" borderId="17" applyNumberFormat="0" applyProtection="0">
      <alignment horizontal="left" vertical="center" indent="1"/>
    </xf>
    <xf numFmtId="4" fontId="16" fillId="70" borderId="17" applyNumberFormat="0" applyProtection="0">
      <alignment horizontal="left" vertical="center" indent="1"/>
    </xf>
    <xf numFmtId="4" fontId="12" fillId="71" borderId="2" applyNumberFormat="0" applyProtection="0">
      <alignment horizontal="right" vertical="center"/>
    </xf>
    <xf numFmtId="4" fontId="12" fillId="72" borderId="17" applyNumberFormat="0" applyProtection="0">
      <alignment horizontal="left" vertical="center" indent="1"/>
    </xf>
    <xf numFmtId="4" fontId="12" fillId="71" borderId="17" applyNumberFormat="0" applyProtection="0">
      <alignment horizontal="left" vertical="center" indent="1"/>
    </xf>
    <xf numFmtId="0" fontId="12" fillId="73" borderId="2" applyNumberFormat="0" applyProtection="0">
      <alignment horizontal="left" vertical="center" indent="1"/>
    </xf>
    <xf numFmtId="0" fontId="12" fillId="70" borderId="16" applyNumberFormat="0" applyProtection="0">
      <alignment horizontal="left" vertical="top" indent="1"/>
    </xf>
    <xf numFmtId="0" fontId="12" fillId="74" borderId="2" applyNumberFormat="0" applyProtection="0">
      <alignment horizontal="left" vertical="center" indent="1"/>
    </xf>
    <xf numFmtId="0" fontId="12" fillId="71" borderId="16" applyNumberFormat="0" applyProtection="0">
      <alignment horizontal="left" vertical="top" indent="1"/>
    </xf>
    <xf numFmtId="0" fontId="16" fillId="75" borderId="16" applyNumberFormat="0" applyProtection="0">
      <alignment horizontal="left" vertical="center" indent="1"/>
    </xf>
    <xf numFmtId="0" fontId="16" fillId="75" borderId="16" applyNumberFormat="0" applyProtection="0">
      <alignment horizontal="left" vertical="center" indent="1"/>
    </xf>
    <xf numFmtId="0" fontId="12" fillId="75" borderId="2" applyNumberFormat="0" applyProtection="0">
      <alignment horizontal="left" vertical="center" indent="1"/>
    </xf>
    <xf numFmtId="0" fontId="12" fillId="75" borderId="16" applyNumberFormat="0" applyProtection="0">
      <alignment horizontal="left" vertical="top" indent="1"/>
    </xf>
    <xf numFmtId="0" fontId="12" fillId="72" borderId="2" applyNumberFormat="0" applyProtection="0">
      <alignment horizontal="left" vertical="center" indent="1"/>
    </xf>
    <xf numFmtId="0" fontId="12" fillId="72" borderId="16" applyNumberFormat="0" applyProtection="0">
      <alignment horizontal="left" vertical="top" indent="1"/>
    </xf>
    <xf numFmtId="0" fontId="12" fillId="76" borderId="18" applyNumberFormat="0">
      <alignment/>
      <protection locked="0"/>
    </xf>
    <xf numFmtId="0" fontId="17" fillId="70" borderId="19" applyBorder="0">
      <alignment/>
      <protection/>
    </xf>
    <xf numFmtId="4" fontId="18" fillId="77" borderId="16" applyNumberFormat="0" applyProtection="0">
      <alignment vertical="center"/>
    </xf>
    <xf numFmtId="4" fontId="14" fillId="77" borderId="20" applyNumberFormat="0" applyProtection="0">
      <alignment vertical="center"/>
    </xf>
    <xf numFmtId="4" fontId="18" fillId="73" borderId="16" applyNumberFormat="0" applyProtection="0">
      <alignment horizontal="left" vertical="center" indent="1"/>
    </xf>
    <xf numFmtId="0" fontId="18" fillId="77" borderId="16" applyNumberFormat="0" applyProtection="0">
      <alignment horizontal="left" vertical="top" indent="1"/>
    </xf>
    <xf numFmtId="4" fontId="19" fillId="72" borderId="16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4" fillId="76" borderId="2" applyNumberFormat="0" applyProtection="0">
      <alignment horizontal="right" vertical="center"/>
    </xf>
    <xf numFmtId="4" fontId="12" fillId="59" borderId="2" applyNumberFormat="0" applyProtection="0">
      <alignment horizontal="left" vertical="center" indent="1"/>
    </xf>
    <xf numFmtId="0" fontId="18" fillId="71" borderId="16" applyNumberFormat="0" applyProtection="0">
      <alignment horizontal="left" vertical="top" indent="1"/>
    </xf>
    <xf numFmtId="4" fontId="20" fillId="78" borderId="17" applyNumberFormat="0" applyProtection="0">
      <alignment horizontal="left" vertical="center" indent="1"/>
    </xf>
    <xf numFmtId="0" fontId="12" fillId="79" borderId="20">
      <alignment/>
      <protection/>
    </xf>
    <xf numFmtId="4" fontId="21" fillId="76" borderId="2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1" applyNumberFormat="0" applyFill="0" applyAlignment="0" applyProtection="0"/>
    <xf numFmtId="0" fontId="6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62" fillId="0" borderId="0" xfId="0" applyFont="1" applyAlignment="1">
      <alignment horizontal="left" vertical="top"/>
    </xf>
    <xf numFmtId="0" fontId="62" fillId="0" borderId="0" xfId="0" applyFont="1" applyAlignment="1">
      <alignment/>
    </xf>
    <xf numFmtId="9" fontId="62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Fill="1" applyAlignment="1">
      <alignment vertical="top"/>
    </xf>
    <xf numFmtId="9" fontId="63" fillId="0" borderId="0" xfId="0" applyNumberFormat="1" applyFont="1" applyFill="1" applyAlignment="1">
      <alignment vertical="top"/>
    </xf>
    <xf numFmtId="3" fontId="63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vertical="center"/>
    </xf>
    <xf numFmtId="9" fontId="62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0" fontId="64" fillId="7" borderId="20" xfId="0" applyFont="1" applyFill="1" applyBorder="1" applyAlignment="1">
      <alignment/>
    </xf>
    <xf numFmtId="0" fontId="65" fillId="7" borderId="20" xfId="0" applyFont="1" applyFill="1" applyBorder="1" applyAlignment="1">
      <alignment horizontal="right" vertical="center" wrapText="1"/>
    </xf>
    <xf numFmtId="9" fontId="65" fillId="7" borderId="23" xfId="104" applyNumberFormat="1" applyFont="1" applyFill="1" applyBorder="1" applyAlignment="1">
      <alignment horizontal="right" vertical="center"/>
    </xf>
    <xf numFmtId="0" fontId="24" fillId="7" borderId="24" xfId="0" applyFont="1" applyFill="1" applyBorder="1" applyAlignment="1">
      <alignment horizontal="right" vertical="center"/>
    </xf>
    <xf numFmtId="9" fontId="24" fillId="7" borderId="24" xfId="104" applyFont="1" applyFill="1" applyBorder="1" applyAlignment="1">
      <alignment horizontal="right" vertical="center"/>
    </xf>
    <xf numFmtId="9" fontId="62" fillId="0" borderId="0" xfId="104" applyFont="1" applyAlignment="1">
      <alignment/>
    </xf>
    <xf numFmtId="0" fontId="62" fillId="0" borderId="25" xfId="0" applyFont="1" applyFill="1" applyBorder="1" applyAlignment="1">
      <alignment/>
    </xf>
    <xf numFmtId="0" fontId="66" fillId="0" borderId="25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9" fontId="66" fillId="0" borderId="27" xfId="104" applyNumberFormat="1" applyFont="1" applyBorder="1" applyAlignment="1">
      <alignment horizontal="right" vertical="center"/>
    </xf>
    <xf numFmtId="9" fontId="16" fillId="0" borderId="26" xfId="104" applyFont="1" applyBorder="1" applyAlignment="1">
      <alignment horizontal="right" vertical="center"/>
    </xf>
    <xf numFmtId="0" fontId="66" fillId="0" borderId="25" xfId="0" applyFont="1" applyBorder="1" applyAlignment="1">
      <alignment horizontal="right" vertical="center" wrapText="1"/>
    </xf>
    <xf numFmtId="0" fontId="24" fillId="0" borderId="26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9" fontId="62" fillId="0" borderId="0" xfId="0" applyNumberFormat="1" applyFont="1" applyAlignment="1">
      <alignment vertical="center"/>
    </xf>
    <xf numFmtId="3" fontId="62" fillId="0" borderId="0" xfId="0" applyNumberFormat="1" applyFont="1" applyAlignment="1">
      <alignment vertical="center"/>
    </xf>
    <xf numFmtId="0" fontId="64" fillId="0" borderId="20" xfId="0" applyFont="1" applyBorder="1" applyAlignment="1">
      <alignment wrapText="1"/>
    </xf>
    <xf numFmtId="9" fontId="64" fillId="0" borderId="20" xfId="0" applyNumberFormat="1" applyFont="1" applyBorder="1" applyAlignment="1">
      <alignment vertical="center" wrapText="1"/>
    </xf>
    <xf numFmtId="0" fontId="62" fillId="0" borderId="20" xfId="0" applyFont="1" applyBorder="1" applyAlignment="1">
      <alignment/>
    </xf>
    <xf numFmtId="9" fontId="62" fillId="0" borderId="20" xfId="0" applyNumberFormat="1" applyFont="1" applyBorder="1" applyAlignment="1">
      <alignment vertical="center"/>
    </xf>
    <xf numFmtId="0" fontId="62" fillId="0" borderId="23" xfId="0" applyFont="1" applyBorder="1" applyAlignment="1">
      <alignment/>
    </xf>
    <xf numFmtId="0" fontId="62" fillId="0" borderId="28" xfId="0" applyFont="1" applyBorder="1" applyAlignment="1">
      <alignment/>
    </xf>
    <xf numFmtId="0" fontId="62" fillId="0" borderId="29" xfId="0" applyFont="1" applyBorder="1" applyAlignment="1">
      <alignment horizontal="left" vertical="top"/>
    </xf>
    <xf numFmtId="0" fontId="62" fillId="0" borderId="28" xfId="0" applyFont="1" applyBorder="1" applyAlignment="1">
      <alignment horizontal="left" vertical="top"/>
    </xf>
    <xf numFmtId="0" fontId="62" fillId="0" borderId="25" xfId="0" applyFont="1" applyBorder="1" applyAlignment="1">
      <alignment horizontal="left" vertical="top"/>
    </xf>
    <xf numFmtId="0" fontId="64" fillId="0" borderId="20" xfId="0" applyFont="1" applyBorder="1" applyAlignment="1">
      <alignment horizontal="left" wrapText="1"/>
    </xf>
    <xf numFmtId="0" fontId="62" fillId="4" borderId="28" xfId="0" applyFont="1" applyFill="1" applyBorder="1" applyAlignment="1">
      <alignment horizontal="left" vertical="top"/>
    </xf>
    <xf numFmtId="0" fontId="65" fillId="4" borderId="20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vertical="center" textRotation="90" wrapText="1"/>
    </xf>
    <xf numFmtId="9" fontId="65" fillId="4" borderId="23" xfId="0" applyNumberFormat="1" applyFont="1" applyFill="1" applyBorder="1" applyAlignment="1">
      <alignment vertical="center" textRotation="90" wrapText="1"/>
    </xf>
    <xf numFmtId="3" fontId="25" fillId="4" borderId="23" xfId="0" applyNumberFormat="1" applyFont="1" applyFill="1" applyBorder="1" applyAlignment="1">
      <alignment vertical="center" textRotation="90" wrapText="1"/>
    </xf>
    <xf numFmtId="0" fontId="65" fillId="4" borderId="23" xfId="0" applyFont="1" applyFill="1" applyBorder="1" applyAlignment="1">
      <alignment vertical="center" textRotation="90" wrapText="1"/>
    </xf>
    <xf numFmtId="3" fontId="65" fillId="4" borderId="23" xfId="0" applyNumberFormat="1" applyFont="1" applyFill="1" applyBorder="1" applyAlignment="1">
      <alignment vertical="center" textRotation="90" wrapText="1"/>
    </xf>
    <xf numFmtId="0" fontId="24" fillId="4" borderId="20" xfId="0" applyFont="1" applyFill="1" applyBorder="1" applyAlignment="1">
      <alignment vertical="center" textRotation="90" wrapText="1"/>
    </xf>
    <xf numFmtId="0" fontId="64" fillId="0" borderId="25" xfId="0" applyFont="1" applyFill="1" applyBorder="1" applyAlignment="1">
      <alignment/>
    </xf>
    <xf numFmtId="0" fontId="62" fillId="0" borderId="0" xfId="0" applyFont="1" applyAlignment="1">
      <alignment horizontal="left" vertical="top"/>
    </xf>
    <xf numFmtId="0" fontId="62" fillId="4" borderId="20" xfId="0" applyFont="1" applyFill="1" applyBorder="1" applyAlignment="1">
      <alignment/>
    </xf>
    <xf numFmtId="0" fontId="16" fillId="0" borderId="26" xfId="0" applyFont="1" applyBorder="1" applyAlignment="1">
      <alignment horizontal="right" vertical="center"/>
    </xf>
    <xf numFmtId="0" fontId="65" fillId="4" borderId="20" xfId="0" applyFont="1" applyFill="1" applyBorder="1" applyAlignment="1">
      <alignment vertical="center" textRotation="90" wrapText="1"/>
    </xf>
    <xf numFmtId="0" fontId="65" fillId="4" borderId="30" xfId="0" applyFont="1" applyFill="1" applyBorder="1" applyAlignment="1">
      <alignment horizontal="center" vertical="center"/>
    </xf>
    <xf numFmtId="0" fontId="65" fillId="4" borderId="31" xfId="0" applyFont="1" applyFill="1" applyBorder="1" applyAlignment="1">
      <alignment horizontal="center" vertical="center"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2" xfId="39"/>
    <cellStyle name="Accent2 - 20%" xfId="40"/>
    <cellStyle name="Accent2 - 40%" xfId="41"/>
    <cellStyle name="Accent2 - 60%" xfId="42"/>
    <cellStyle name="Accent2 2" xfId="43"/>
    <cellStyle name="Accent2 3" xfId="44"/>
    <cellStyle name="Accent3" xfId="45"/>
    <cellStyle name="Accent3 - 20%" xfId="46"/>
    <cellStyle name="Accent3 - 40%" xfId="47"/>
    <cellStyle name="Accent3 - 60%" xfId="48"/>
    <cellStyle name="Accent3 2" xfId="49"/>
    <cellStyle name="Accent3 3" xfId="50"/>
    <cellStyle name="Accent4" xfId="51"/>
    <cellStyle name="Accent4 - 20%" xfId="52"/>
    <cellStyle name="Accent4 - 40%" xfId="53"/>
    <cellStyle name="Accent4 - 60%" xfId="54"/>
    <cellStyle name="Accent4 2" xfId="55"/>
    <cellStyle name="Accent4 3" xfId="56"/>
    <cellStyle name="Accent5" xfId="57"/>
    <cellStyle name="Accent5 - 20%" xfId="58"/>
    <cellStyle name="Accent5 - 40%" xfId="59"/>
    <cellStyle name="Accent5 - 60%" xfId="60"/>
    <cellStyle name="Accent5 2" xfId="61"/>
    <cellStyle name="Accent5 3" xfId="62"/>
    <cellStyle name="Accent6" xfId="63"/>
    <cellStyle name="Accent6 - 20%" xfId="64"/>
    <cellStyle name="Accent6 - 40%" xfId="65"/>
    <cellStyle name="Accent6 - 60%" xfId="66"/>
    <cellStyle name="Accent6 2" xfId="67"/>
    <cellStyle name="Accent6 3" xfId="68"/>
    <cellStyle name="Bad" xfId="69"/>
    <cellStyle name="Bad 2" xfId="70"/>
    <cellStyle name="Calculation" xfId="71"/>
    <cellStyle name="Calculation 2" xfId="72"/>
    <cellStyle name="Check Cell" xfId="73"/>
    <cellStyle name="Check Cell 2" xfId="74"/>
    <cellStyle name="Comma" xfId="75"/>
    <cellStyle name="Comma [0]" xfId="76"/>
    <cellStyle name="Currency" xfId="77"/>
    <cellStyle name="Currency [0]" xfId="78"/>
    <cellStyle name="Emphasis 1" xfId="79"/>
    <cellStyle name="Emphasis 2" xfId="80"/>
    <cellStyle name="Emphasis 3" xfId="81"/>
    <cellStyle name="Explanatory Text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2" xfId="99"/>
    <cellStyle name="Note" xfId="100"/>
    <cellStyle name="Note 2" xfId="101"/>
    <cellStyle name="Output" xfId="102"/>
    <cellStyle name="Output 2" xfId="103"/>
    <cellStyle name="Percent" xfId="104"/>
    <cellStyle name="SAPBEXaggData" xfId="105"/>
    <cellStyle name="SAPBEXaggDataEmph" xfId="106"/>
    <cellStyle name="SAPBEXaggItem" xfId="107"/>
    <cellStyle name="SAPBEXaggItemX" xfId="108"/>
    <cellStyle name="SAPBEXchaText" xfId="109"/>
    <cellStyle name="SAPBEXexcBad7" xfId="110"/>
    <cellStyle name="SAPBEXexcBad8" xfId="111"/>
    <cellStyle name="SAPBEXexcBad9" xfId="112"/>
    <cellStyle name="SAPBEXexcCritical4" xfId="113"/>
    <cellStyle name="SAPBEXexcCritical5" xfId="114"/>
    <cellStyle name="SAPBEXexcCritical6" xfId="115"/>
    <cellStyle name="SAPBEXexcGood1" xfId="116"/>
    <cellStyle name="SAPBEXexcGood2" xfId="117"/>
    <cellStyle name="SAPBEXexcGood3" xfId="118"/>
    <cellStyle name="SAPBEXfilterDrill" xfId="119"/>
    <cellStyle name="SAPBEXfilterItem" xfId="120"/>
    <cellStyle name="SAPBEXfilterText" xfId="121"/>
    <cellStyle name="SAPBEXformats" xfId="122"/>
    <cellStyle name="SAPBEXheaderItem" xfId="123"/>
    <cellStyle name="SAPBEXheaderText" xfId="124"/>
    <cellStyle name="SAPBEXHLevel0" xfId="125"/>
    <cellStyle name="SAPBEXHLevel0X" xfId="126"/>
    <cellStyle name="SAPBEXHLevel1" xfId="127"/>
    <cellStyle name="SAPBEXHLevel1X" xfId="128"/>
    <cellStyle name="SAPBEXHLevel2" xfId="129"/>
    <cellStyle name="SAPBEXHLevel2 2" xfId="130"/>
    <cellStyle name="SAPBEXHLevel2 3" xfId="131"/>
    <cellStyle name="SAPBEXHLevel2X" xfId="132"/>
    <cellStyle name="SAPBEXHLevel3" xfId="133"/>
    <cellStyle name="SAPBEXHLevel3X" xfId="134"/>
    <cellStyle name="SAPBEXinputData" xfId="135"/>
    <cellStyle name="SAPBEXItemHeader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 10" xfId="142"/>
    <cellStyle name="SAPBEXstdDataEmph" xfId="143"/>
    <cellStyle name="SAPBEXstdItem" xfId="144"/>
    <cellStyle name="SAPBEXstdItemX" xfId="145"/>
    <cellStyle name="SAPBEXtitle" xfId="146"/>
    <cellStyle name="SAPBEXunassignedItem" xfId="147"/>
    <cellStyle name="SAPBEXundefined" xfId="148"/>
    <cellStyle name="Sheet Title" xfId="149"/>
    <cellStyle name="Title" xfId="150"/>
    <cellStyle name="Total" xfId="151"/>
    <cellStyle name="Total 2" xfId="152"/>
    <cellStyle name="Warning Text" xfId="153"/>
    <cellStyle name="Warning Text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175"/>
          <c:w val="0.99225"/>
          <c:h val="0.92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'2.1a_Aruandesse'!$C$1</c:f>
              <c:strCache>
                <c:ptCount val="1"/>
                <c:pt idx="0">
                  <c:v>ravikestus ≤ 5 päeva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B9CDE5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'2.1a_Aruandesse'!$A$2:$B$23</c:f>
              <c:multiLvlStrCache/>
            </c:multiLvlStrRef>
          </c:cat>
          <c:val>
            <c:numRef>
              <c:f>'2.1a_Aruandesse'!$C$2:$C$23</c:f>
              <c:numCache/>
            </c:numRef>
          </c:val>
        </c:ser>
        <c:ser>
          <c:idx val="1"/>
          <c:order val="1"/>
          <c:tx>
            <c:strRef>
              <c:f>'2.1a_Aruandesse'!$D$1</c:f>
              <c:strCache>
                <c:ptCount val="1"/>
                <c:pt idx="0">
                  <c:v>ravikestus ≥ 6 päeva 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'2.1a_Aruandesse'!$A$2:$B$23</c:f>
              <c:multiLvlStrCache/>
            </c:multiLvlStrRef>
          </c:cat>
          <c:val>
            <c:numRef>
              <c:f>'2.1a_Aruandesse'!$D$2:$D$23</c:f>
              <c:numCache/>
            </c:numRef>
          </c:val>
        </c:ser>
        <c:overlap val="100"/>
        <c:gapWidth val="75"/>
        <c:axId val="10566583"/>
        <c:axId val="27990384"/>
      </c:barChart>
      <c:catAx>
        <c:axId val="105665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90384"/>
        <c:crosses val="autoZero"/>
        <c:auto val="1"/>
        <c:lblOffset val="100"/>
        <c:tickLblSkip val="1"/>
        <c:noMultiLvlLbl val="0"/>
      </c:catAx>
      <c:valAx>
        <c:axId val="27990384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66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75"/>
          <c:y val="0.945"/>
          <c:w val="0.423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2.1a  APENDEKTOOMIA RAVIKESTUS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Apenditsiidi haiglaravijuhtude osakaal, mille kestus on olnud kuni 5 päeva.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arve algus 01.01.2011-31.12.2011.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statsionaarne.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ja kindlustamata isikute raviarveid.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koosneb raviarvetest, millel on märgitud nii põhidiagnoos, NCSP kui ka TTLi kood vastavalt alltoodud loetelule: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RHK-10: K35.0; K35.1 või K35.9;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NCSP: JEA00; JEA01 või JEA10;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TTL: 2242K; 30106 või 40104.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Ravikestuse arvutamisel on lähtutud raviarve avamise ja lõpetamise kuupäevadest, mitte raviarvele märgitud voodipäevade arvust.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"2.1a_Aruandesse"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"Andmed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 on toodud koondnumbrid ning ravikestuse detailsem jaotus.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0</xdr:row>
      <xdr:rowOff>0</xdr:rowOff>
    </xdr:from>
    <xdr:to>
      <xdr:col>15</xdr:col>
      <xdr:colOff>571500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4419600" y="0"/>
        <a:ext cx="64484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6" sqref="J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D31" sqref="D30:D31"/>
    </sheetView>
  </sheetViews>
  <sheetFormatPr defaultColWidth="9.140625" defaultRowHeight="15"/>
  <cols>
    <col min="1" max="1" width="18.421875" style="1" customWidth="1"/>
    <col min="2" max="2" width="13.57421875" style="2" bestFit="1" customWidth="1"/>
    <col min="3" max="3" width="11.28125" style="3" customWidth="1"/>
    <col min="4" max="4" width="14.8515625" style="3" customWidth="1"/>
    <col min="5" max="14" width="8.7109375" style="4" customWidth="1"/>
    <col min="15" max="16384" width="9.140625" style="2" customWidth="1"/>
  </cols>
  <sheetData>
    <row r="1" spans="1:14" ht="25.5">
      <c r="A1" s="39" t="s">
        <v>0</v>
      </c>
      <c r="B1" s="30" t="s">
        <v>36</v>
      </c>
      <c r="C1" s="31" t="s">
        <v>44</v>
      </c>
      <c r="D1" s="31" t="s">
        <v>39</v>
      </c>
      <c r="G1" s="2"/>
      <c r="H1" s="2"/>
      <c r="I1" s="2"/>
      <c r="J1" s="2"/>
      <c r="K1" s="2"/>
      <c r="L1" s="2"/>
      <c r="M1" s="2"/>
      <c r="N1" s="2"/>
    </row>
    <row r="2" spans="1:14" ht="12.75">
      <c r="A2" s="35"/>
      <c r="B2" s="32" t="s">
        <v>32</v>
      </c>
      <c r="C2" s="33">
        <v>0.8751910341314315</v>
      </c>
      <c r="D2" s="33">
        <v>0.12480896586856852</v>
      </c>
      <c r="G2" s="2"/>
      <c r="H2" s="2"/>
      <c r="I2" s="2"/>
      <c r="J2" s="2"/>
      <c r="K2" s="2"/>
      <c r="L2" s="2"/>
      <c r="M2" s="2"/>
      <c r="N2" s="2"/>
    </row>
    <row r="3" spans="1:14" ht="12.75">
      <c r="A3" s="37" t="s">
        <v>38</v>
      </c>
      <c r="B3" s="34" t="s">
        <v>10</v>
      </c>
      <c r="C3" s="33">
        <v>0.9526627218934911</v>
      </c>
      <c r="D3" s="33">
        <v>0.047337278106508875</v>
      </c>
      <c r="G3" s="2"/>
      <c r="H3" s="2"/>
      <c r="I3" s="2"/>
      <c r="J3" s="2"/>
      <c r="K3" s="2"/>
      <c r="L3" s="2"/>
      <c r="M3" s="2"/>
      <c r="N3" s="2"/>
    </row>
    <row r="4" spans="1:14" ht="16.5" customHeight="1">
      <c r="A4" s="38"/>
      <c r="B4" s="34" t="s">
        <v>22</v>
      </c>
      <c r="C4" s="33">
        <v>0.80625</v>
      </c>
      <c r="D4" s="33">
        <v>0.19375</v>
      </c>
      <c r="G4" s="2"/>
      <c r="H4" s="2"/>
      <c r="I4" s="2"/>
      <c r="J4" s="2"/>
      <c r="K4" s="2"/>
      <c r="L4" s="2"/>
      <c r="M4" s="2"/>
      <c r="N4" s="2"/>
    </row>
    <row r="5" spans="1:14" ht="12.75">
      <c r="A5" s="38"/>
      <c r="B5" s="34" t="s">
        <v>11</v>
      </c>
      <c r="C5" s="33">
        <v>0.8898305084745762</v>
      </c>
      <c r="D5" s="33">
        <v>0.11016949152542373</v>
      </c>
      <c r="G5" s="2"/>
      <c r="H5" s="2"/>
      <c r="I5" s="2"/>
      <c r="J5" s="2"/>
      <c r="K5" s="2"/>
      <c r="L5" s="2"/>
      <c r="M5" s="2"/>
      <c r="N5" s="2"/>
    </row>
    <row r="6" spans="1:14" ht="12.75">
      <c r="A6" s="38"/>
      <c r="B6" s="34" t="s">
        <v>23</v>
      </c>
      <c r="C6" s="33">
        <v>0.9005449591280654</v>
      </c>
      <c r="D6" s="33">
        <v>0.0994550408719346</v>
      </c>
      <c r="G6" s="2"/>
      <c r="H6" s="2"/>
      <c r="I6" s="2"/>
      <c r="J6" s="2"/>
      <c r="K6" s="2"/>
      <c r="L6" s="2"/>
      <c r="M6" s="2"/>
      <c r="N6" s="2"/>
    </row>
    <row r="7" spans="1:14" ht="12.75">
      <c r="A7" s="37" t="s">
        <v>3</v>
      </c>
      <c r="B7" s="34" t="s">
        <v>24</v>
      </c>
      <c r="C7" s="33">
        <v>0.9127272727272727</v>
      </c>
      <c r="D7" s="33">
        <v>0.08727272727272728</v>
      </c>
      <c r="G7" s="2"/>
      <c r="H7" s="2"/>
      <c r="I7" s="2"/>
      <c r="J7" s="2"/>
      <c r="K7" s="2"/>
      <c r="L7" s="2"/>
      <c r="M7" s="2"/>
      <c r="N7" s="2"/>
    </row>
    <row r="8" spans="1:14" ht="12.75">
      <c r="A8" s="38"/>
      <c r="B8" s="34" t="s">
        <v>20</v>
      </c>
      <c r="C8" s="33">
        <v>0.8690476190476191</v>
      </c>
      <c r="D8" s="33">
        <v>0.13095238095238096</v>
      </c>
      <c r="G8" s="2"/>
      <c r="H8" s="2"/>
      <c r="I8" s="2"/>
      <c r="J8" s="2"/>
      <c r="K8" s="2"/>
      <c r="L8" s="2"/>
      <c r="M8" s="2"/>
      <c r="N8" s="2"/>
    </row>
    <row r="9" spans="1:14" ht="12.75">
      <c r="A9" s="38"/>
      <c r="B9" s="34" t="s">
        <v>12</v>
      </c>
      <c r="C9" s="33">
        <v>0.8369565217391305</v>
      </c>
      <c r="D9" s="33">
        <v>0.16304347826086957</v>
      </c>
      <c r="G9" s="2"/>
      <c r="H9" s="2"/>
      <c r="I9" s="2"/>
      <c r="J9" s="2"/>
      <c r="K9" s="2"/>
      <c r="L9" s="2"/>
      <c r="M9" s="2"/>
      <c r="N9" s="2"/>
    </row>
    <row r="10" spans="1:14" ht="12.75">
      <c r="A10" s="38"/>
      <c r="B10" s="34" t="s">
        <v>13</v>
      </c>
      <c r="C10" s="33">
        <v>0.8682170542635659</v>
      </c>
      <c r="D10" s="33">
        <v>0.13178294573643412</v>
      </c>
      <c r="G10" s="2"/>
      <c r="H10" s="2"/>
      <c r="I10" s="2"/>
      <c r="J10" s="2"/>
      <c r="K10" s="2"/>
      <c r="L10" s="2"/>
      <c r="M10" s="2"/>
      <c r="N10" s="2"/>
    </row>
    <row r="11" spans="1:14" ht="12.75">
      <c r="A11" s="38"/>
      <c r="B11" s="34" t="s">
        <v>25</v>
      </c>
      <c r="C11" s="33">
        <v>0.8844827586206897</v>
      </c>
      <c r="D11" s="33">
        <v>0.11551724137931034</v>
      </c>
      <c r="G11" s="2"/>
      <c r="H11" s="2"/>
      <c r="I11" s="2"/>
      <c r="J11" s="2"/>
      <c r="K11" s="2"/>
      <c r="L11" s="2"/>
      <c r="M11" s="2"/>
      <c r="N11" s="2"/>
    </row>
    <row r="12" spans="1:14" ht="12.75">
      <c r="A12" s="37" t="s">
        <v>4</v>
      </c>
      <c r="B12" s="34" t="s">
        <v>14</v>
      </c>
      <c r="C12" s="33">
        <v>0.8333333333333334</v>
      </c>
      <c r="D12" s="33">
        <v>0.16666666666666666</v>
      </c>
      <c r="G12" s="2"/>
      <c r="H12" s="2"/>
      <c r="I12" s="2"/>
      <c r="J12" s="2"/>
      <c r="K12" s="2"/>
      <c r="L12" s="2"/>
      <c r="M12" s="2"/>
      <c r="N12" s="2"/>
    </row>
    <row r="13" spans="1:14" ht="12.75">
      <c r="A13" s="38"/>
      <c r="B13" s="34" t="s">
        <v>26</v>
      </c>
      <c r="C13" s="33">
        <v>0.8169014084507042</v>
      </c>
      <c r="D13" s="33">
        <v>0.18309859154929578</v>
      </c>
      <c r="G13" s="2"/>
      <c r="H13" s="2"/>
      <c r="I13" s="2"/>
      <c r="J13" s="2"/>
      <c r="K13" s="2"/>
      <c r="L13" s="2"/>
      <c r="M13" s="2"/>
      <c r="N13" s="2"/>
    </row>
    <row r="14" spans="1:14" ht="12.75">
      <c r="A14" s="38"/>
      <c r="B14" s="34" t="s">
        <v>27</v>
      </c>
      <c r="C14" s="33">
        <v>0.8484848484848485</v>
      </c>
      <c r="D14" s="33">
        <v>0.15151515151515152</v>
      </c>
      <c r="G14" s="2"/>
      <c r="H14" s="2"/>
      <c r="I14" s="2"/>
      <c r="J14" s="2"/>
      <c r="K14" s="2"/>
      <c r="L14" s="2"/>
      <c r="M14" s="2"/>
      <c r="N14" s="2"/>
    </row>
    <row r="15" spans="1:14" ht="12.75">
      <c r="A15" s="38"/>
      <c r="B15" s="34" t="s">
        <v>28</v>
      </c>
      <c r="C15" s="33">
        <v>0.8679245283018868</v>
      </c>
      <c r="D15" s="33">
        <v>0.1320754716981132</v>
      </c>
      <c r="G15" s="2"/>
      <c r="H15" s="2"/>
      <c r="I15" s="2"/>
      <c r="J15" s="2"/>
      <c r="K15" s="2"/>
      <c r="L15" s="2"/>
      <c r="M15" s="2"/>
      <c r="N15" s="2"/>
    </row>
    <row r="16" spans="1:14" ht="12.75">
      <c r="A16" s="38"/>
      <c r="B16" s="34" t="s">
        <v>29</v>
      </c>
      <c r="C16" s="33">
        <v>0.9</v>
      </c>
      <c r="D16" s="33">
        <v>0.1</v>
      </c>
      <c r="G16" s="2"/>
      <c r="H16" s="2"/>
      <c r="I16" s="2"/>
      <c r="J16" s="2"/>
      <c r="K16" s="2"/>
      <c r="L16" s="2"/>
      <c r="M16" s="2"/>
      <c r="N16" s="2"/>
    </row>
    <row r="17" spans="1:14" ht="12.75">
      <c r="A17" s="38"/>
      <c r="B17" s="34" t="s">
        <v>15</v>
      </c>
      <c r="C17" s="33">
        <v>0.971830985915493</v>
      </c>
      <c r="D17" s="33">
        <v>0.028169014084507043</v>
      </c>
      <c r="G17" s="2"/>
      <c r="H17" s="2"/>
      <c r="I17" s="2"/>
      <c r="J17" s="2"/>
      <c r="K17" s="2"/>
      <c r="L17" s="2"/>
      <c r="M17" s="2"/>
      <c r="N17" s="2"/>
    </row>
    <row r="18" spans="1:14" ht="12.75">
      <c r="A18" s="38"/>
      <c r="B18" s="34" t="s">
        <v>16</v>
      </c>
      <c r="C18" s="33">
        <v>0.2727272727272727</v>
      </c>
      <c r="D18" s="33">
        <v>0.7272727272727273</v>
      </c>
      <c r="G18" s="2"/>
      <c r="H18" s="2"/>
      <c r="I18" s="2"/>
      <c r="J18" s="2"/>
      <c r="K18" s="2"/>
      <c r="L18" s="2"/>
      <c r="M18" s="2"/>
      <c r="N18" s="2"/>
    </row>
    <row r="19" spans="1:14" ht="12.75">
      <c r="A19" s="38"/>
      <c r="B19" s="34" t="s">
        <v>17</v>
      </c>
      <c r="C19" s="33">
        <v>0.9230769230769231</v>
      </c>
      <c r="D19" s="33">
        <v>0.07692307692307693</v>
      </c>
      <c r="G19" s="2"/>
      <c r="H19" s="2"/>
      <c r="I19" s="2"/>
      <c r="J19" s="2"/>
      <c r="K19" s="2"/>
      <c r="L19" s="2"/>
      <c r="M19" s="2"/>
      <c r="N19" s="2"/>
    </row>
    <row r="20" spans="1:14" ht="12.75">
      <c r="A20" s="38"/>
      <c r="B20" s="34" t="s">
        <v>18</v>
      </c>
      <c r="C20" s="33">
        <v>0.85</v>
      </c>
      <c r="D20" s="33">
        <v>0.15</v>
      </c>
      <c r="G20" s="2"/>
      <c r="H20" s="2"/>
      <c r="I20" s="2"/>
      <c r="J20" s="2"/>
      <c r="K20" s="2"/>
      <c r="L20" s="2"/>
      <c r="M20" s="2"/>
      <c r="N20" s="2"/>
    </row>
    <row r="21" spans="1:14" ht="12.75">
      <c r="A21" s="38"/>
      <c r="B21" s="34" t="s">
        <v>19</v>
      </c>
      <c r="C21" s="33">
        <v>0.8571428571428571</v>
      </c>
      <c r="D21" s="33">
        <v>0.14285714285714285</v>
      </c>
      <c r="G21" s="2"/>
      <c r="H21" s="2"/>
      <c r="I21" s="2"/>
      <c r="J21" s="2"/>
      <c r="K21" s="2"/>
      <c r="L21" s="2"/>
      <c r="M21" s="2"/>
      <c r="N21" s="2"/>
    </row>
    <row r="22" spans="1:4" ht="12.75">
      <c r="A22" s="38"/>
      <c r="B22" s="34" t="s">
        <v>30</v>
      </c>
      <c r="C22" s="33">
        <v>0.8939393939393939</v>
      </c>
      <c r="D22" s="33">
        <v>0.10606060606060606</v>
      </c>
    </row>
    <row r="23" spans="1:4" ht="12.75">
      <c r="A23" s="36"/>
      <c r="B23" s="34" t="s">
        <v>31</v>
      </c>
      <c r="C23" s="33">
        <v>0.8382126348228043</v>
      </c>
      <c r="D23" s="33">
        <v>0.1617873651771957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21.140625" style="49" customWidth="1"/>
    <col min="2" max="2" width="14.140625" style="13" bestFit="1" customWidth="1"/>
    <col min="3" max="3" width="6.8515625" style="12" bestFit="1" customWidth="1"/>
    <col min="4" max="4" width="5.00390625" style="27" bestFit="1" customWidth="1"/>
    <col min="5" max="5" width="7.140625" style="28" bestFit="1" customWidth="1"/>
    <col min="6" max="6" width="4.140625" style="28" bestFit="1" customWidth="1"/>
    <col min="7" max="7" width="7.140625" style="28" bestFit="1" customWidth="1"/>
    <col min="8" max="8" width="5.00390625" style="27" bestFit="1" customWidth="1"/>
    <col min="9" max="9" width="7.140625" style="28" bestFit="1" customWidth="1"/>
    <col min="10" max="10" width="4.140625" style="29" bestFit="1" customWidth="1"/>
    <col min="11" max="11" width="7.140625" style="29" bestFit="1" customWidth="1"/>
    <col min="12" max="12" width="4.140625" style="27" bestFit="1" customWidth="1"/>
    <col min="13" max="13" width="4.140625" style="28" bestFit="1" customWidth="1"/>
    <col min="14" max="14" width="4.140625" style="27" bestFit="1" customWidth="1"/>
    <col min="15" max="15" width="4.140625" style="28" bestFit="1" customWidth="1"/>
    <col min="16" max="16" width="4.140625" style="27" bestFit="1" customWidth="1"/>
    <col min="17" max="26" width="8.7109375" style="12" customWidth="1"/>
    <col min="27" max="16384" width="9.140625" style="13" customWidth="1"/>
  </cols>
  <sheetData>
    <row r="1" spans="1:26" s="11" customFormat="1" ht="13.5" thickBot="1">
      <c r="A1" s="5" t="s">
        <v>34</v>
      </c>
      <c r="B1" s="5"/>
      <c r="C1" s="5"/>
      <c r="D1" s="5"/>
      <c r="E1" s="6"/>
      <c r="F1" s="6"/>
      <c r="G1" s="6"/>
      <c r="H1" s="5"/>
      <c r="I1" s="6"/>
      <c r="J1" s="7"/>
      <c r="K1" s="7"/>
      <c r="L1" s="8"/>
      <c r="M1" s="9"/>
      <c r="N1" s="8"/>
      <c r="O1" s="9"/>
      <c r="P1" s="8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40"/>
      <c r="B2" s="50"/>
      <c r="C2" s="53" t="s">
        <v>21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R2" s="13"/>
      <c r="S2" s="13"/>
      <c r="T2" s="13"/>
      <c r="U2" s="13"/>
      <c r="V2" s="13"/>
      <c r="W2" s="13"/>
      <c r="X2" s="13"/>
      <c r="Y2" s="13"/>
      <c r="Z2" s="13"/>
    </row>
    <row r="3" spans="1:26" ht="97.5" customHeight="1">
      <c r="A3" s="41" t="s">
        <v>0</v>
      </c>
      <c r="B3" s="41" t="s">
        <v>36</v>
      </c>
      <c r="C3" s="52" t="s">
        <v>1</v>
      </c>
      <c r="D3" s="42" t="s">
        <v>6</v>
      </c>
      <c r="E3" s="43" t="s">
        <v>40</v>
      </c>
      <c r="F3" s="44" t="s">
        <v>35</v>
      </c>
      <c r="G3" s="45" t="s">
        <v>41</v>
      </c>
      <c r="H3" s="42" t="s">
        <v>33</v>
      </c>
      <c r="I3" s="43" t="s">
        <v>42</v>
      </c>
      <c r="J3" s="46" t="s">
        <v>37</v>
      </c>
      <c r="K3" s="45" t="s">
        <v>43</v>
      </c>
      <c r="L3" s="42" t="s">
        <v>9</v>
      </c>
      <c r="M3" s="43" t="s">
        <v>2</v>
      </c>
      <c r="N3" s="42" t="s">
        <v>7</v>
      </c>
      <c r="O3" s="43" t="s">
        <v>2</v>
      </c>
      <c r="P3" s="47" t="s">
        <v>8</v>
      </c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6.5" customHeight="1">
      <c r="A4" s="14"/>
      <c r="B4" s="14" t="s">
        <v>32</v>
      </c>
      <c r="C4" s="15">
        <v>1963</v>
      </c>
      <c r="D4" s="15">
        <v>1718</v>
      </c>
      <c r="E4" s="16">
        <v>0.8751910341314315</v>
      </c>
      <c r="F4" s="15">
        <f>C4-D4</f>
        <v>245</v>
      </c>
      <c r="G4" s="16">
        <f>F4/C4</f>
        <v>0.12480896586856852</v>
      </c>
      <c r="H4" s="17">
        <v>1854</v>
      </c>
      <c r="I4" s="16">
        <v>0.9444727457972492</v>
      </c>
      <c r="J4" s="17">
        <f>C4-H4</f>
        <v>109</v>
      </c>
      <c r="K4" s="18">
        <f>J4/C4</f>
        <v>0.05552725420275089</v>
      </c>
      <c r="L4" s="17">
        <v>63</v>
      </c>
      <c r="M4" s="16">
        <v>0.032093734080489045</v>
      </c>
      <c r="N4" s="17">
        <v>24</v>
      </c>
      <c r="O4" s="16">
        <v>0.012226184411614875</v>
      </c>
      <c r="P4" s="15">
        <v>22</v>
      </c>
      <c r="Q4" s="19"/>
      <c r="R4" s="13"/>
      <c r="S4" s="13"/>
      <c r="T4" s="13"/>
      <c r="U4" s="13"/>
      <c r="V4" s="13"/>
      <c r="W4" s="13"/>
      <c r="X4" s="13"/>
      <c r="Y4" s="13"/>
      <c r="Z4" s="13"/>
    </row>
    <row r="5" spans="1:26" ht="12.75">
      <c r="A5" s="48" t="s">
        <v>5</v>
      </c>
      <c r="B5" s="20" t="s">
        <v>10</v>
      </c>
      <c r="C5" s="21">
        <v>338</v>
      </c>
      <c r="D5" s="22">
        <v>322</v>
      </c>
      <c r="E5" s="23">
        <f aca="true" t="shared" si="0" ref="E5:E25">D5/$C5</f>
        <v>0.9526627218934911</v>
      </c>
      <c r="F5" s="22">
        <f>C5-D5</f>
        <v>16</v>
      </c>
      <c r="G5" s="23">
        <f aca="true" t="shared" si="1" ref="G5:G25">F5/C5</f>
        <v>0.047337278106508875</v>
      </c>
      <c r="H5" s="22">
        <v>331</v>
      </c>
      <c r="I5" s="23">
        <f aca="true" t="shared" si="2" ref="I5:I25">H5/$C5</f>
        <v>0.9792899408284024</v>
      </c>
      <c r="J5" s="22">
        <f aca="true" t="shared" si="3" ref="J5:J25">C5-H5</f>
        <v>7</v>
      </c>
      <c r="K5" s="24">
        <f aca="true" t="shared" si="4" ref="K5:K25">J5/C5</f>
        <v>0.020710059171597635</v>
      </c>
      <c r="L5" s="22">
        <v>4</v>
      </c>
      <c r="M5" s="23">
        <f>L5/$C5</f>
        <v>0.011834319526627219</v>
      </c>
      <c r="N5" s="22">
        <v>1</v>
      </c>
      <c r="O5" s="23">
        <f>N5/$C5</f>
        <v>0.0029585798816568047</v>
      </c>
      <c r="P5" s="21">
        <v>2</v>
      </c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>
      <c r="A6" s="48"/>
      <c r="B6" s="20" t="s">
        <v>22</v>
      </c>
      <c r="C6" s="25">
        <v>160</v>
      </c>
      <c r="D6" s="22">
        <v>129</v>
      </c>
      <c r="E6" s="23">
        <f t="shared" si="0"/>
        <v>0.80625</v>
      </c>
      <c r="F6" s="22">
        <f aca="true" t="shared" si="5" ref="F6:F25">C6-D6</f>
        <v>31</v>
      </c>
      <c r="G6" s="23">
        <f t="shared" si="1"/>
        <v>0.19375</v>
      </c>
      <c r="H6" s="22">
        <v>152</v>
      </c>
      <c r="I6" s="23">
        <f t="shared" si="2"/>
        <v>0.95</v>
      </c>
      <c r="J6" s="22">
        <f t="shared" si="3"/>
        <v>8</v>
      </c>
      <c r="K6" s="24">
        <f t="shared" si="4"/>
        <v>0.05</v>
      </c>
      <c r="L6" s="22">
        <v>6</v>
      </c>
      <c r="M6" s="23">
        <f>L6/$C6</f>
        <v>0.0375</v>
      </c>
      <c r="N6" s="22">
        <v>2</v>
      </c>
      <c r="O6" s="23">
        <f>N6/$C6</f>
        <v>0.0125</v>
      </c>
      <c r="P6" s="25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2.75">
      <c r="A7" s="48"/>
      <c r="B7" s="20" t="s">
        <v>11</v>
      </c>
      <c r="C7" s="25">
        <v>236</v>
      </c>
      <c r="D7" s="22">
        <v>210</v>
      </c>
      <c r="E7" s="23">
        <f t="shared" si="0"/>
        <v>0.8898305084745762</v>
      </c>
      <c r="F7" s="22">
        <f t="shared" si="5"/>
        <v>26</v>
      </c>
      <c r="G7" s="23">
        <f t="shared" si="1"/>
        <v>0.11016949152542373</v>
      </c>
      <c r="H7" s="22">
        <v>225</v>
      </c>
      <c r="I7" s="23">
        <f t="shared" si="2"/>
        <v>0.9533898305084746</v>
      </c>
      <c r="J7" s="22">
        <f t="shared" si="3"/>
        <v>11</v>
      </c>
      <c r="K7" s="24">
        <f t="shared" si="4"/>
        <v>0.046610169491525424</v>
      </c>
      <c r="L7" s="22">
        <v>8</v>
      </c>
      <c r="M7" s="23">
        <f aca="true" t="shared" si="6" ref="M7:M15">L7/$C7</f>
        <v>0.03389830508474576</v>
      </c>
      <c r="N7" s="22">
        <v>2</v>
      </c>
      <c r="O7" s="23">
        <f>N7/$C7</f>
        <v>0.00847457627118644</v>
      </c>
      <c r="P7" s="25">
        <v>1</v>
      </c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6.5" customHeight="1">
      <c r="A8" s="14"/>
      <c r="B8" s="14" t="s">
        <v>23</v>
      </c>
      <c r="C8" s="15">
        <v>734</v>
      </c>
      <c r="D8" s="17">
        <v>661</v>
      </c>
      <c r="E8" s="16">
        <f t="shared" si="0"/>
        <v>0.9005449591280654</v>
      </c>
      <c r="F8" s="17">
        <f t="shared" si="5"/>
        <v>73</v>
      </c>
      <c r="G8" s="16">
        <f t="shared" si="1"/>
        <v>0.0994550408719346</v>
      </c>
      <c r="H8" s="17">
        <v>708</v>
      </c>
      <c r="I8" s="16">
        <f t="shared" si="2"/>
        <v>0.9645776566757494</v>
      </c>
      <c r="J8" s="17">
        <f t="shared" si="3"/>
        <v>26</v>
      </c>
      <c r="K8" s="18">
        <f t="shared" si="4"/>
        <v>0.035422343324250684</v>
      </c>
      <c r="L8" s="17">
        <v>18</v>
      </c>
      <c r="M8" s="16">
        <f t="shared" si="6"/>
        <v>0.02452316076294278</v>
      </c>
      <c r="N8" s="17">
        <v>5</v>
      </c>
      <c r="O8" s="16">
        <f>N8/$C8</f>
        <v>0.006811989100817439</v>
      </c>
      <c r="P8" s="15">
        <v>3</v>
      </c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>
      <c r="A9" s="48" t="s">
        <v>3</v>
      </c>
      <c r="B9" s="20" t="s">
        <v>24</v>
      </c>
      <c r="C9" s="25">
        <v>275</v>
      </c>
      <c r="D9" s="22">
        <v>251</v>
      </c>
      <c r="E9" s="23">
        <f t="shared" si="0"/>
        <v>0.9127272727272727</v>
      </c>
      <c r="F9" s="22">
        <f t="shared" si="5"/>
        <v>24</v>
      </c>
      <c r="G9" s="23">
        <f t="shared" si="1"/>
        <v>0.08727272727272728</v>
      </c>
      <c r="H9" s="22">
        <v>265</v>
      </c>
      <c r="I9" s="23">
        <f t="shared" si="2"/>
        <v>0.9636363636363636</v>
      </c>
      <c r="J9" s="22">
        <f t="shared" si="3"/>
        <v>10</v>
      </c>
      <c r="K9" s="24">
        <f t="shared" si="4"/>
        <v>0.03636363636363636</v>
      </c>
      <c r="L9" s="22">
        <v>8</v>
      </c>
      <c r="M9" s="23">
        <f t="shared" si="6"/>
        <v>0.02909090909090909</v>
      </c>
      <c r="N9" s="22">
        <v>2</v>
      </c>
      <c r="O9" s="23"/>
      <c r="P9" s="25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>
      <c r="A10" s="48"/>
      <c r="B10" s="20" t="s">
        <v>20</v>
      </c>
      <c r="C10" s="25">
        <v>84</v>
      </c>
      <c r="D10" s="22">
        <v>73</v>
      </c>
      <c r="E10" s="23">
        <f t="shared" si="0"/>
        <v>0.8690476190476191</v>
      </c>
      <c r="F10" s="22">
        <f t="shared" si="5"/>
        <v>11</v>
      </c>
      <c r="G10" s="23">
        <f t="shared" si="1"/>
        <v>0.13095238095238096</v>
      </c>
      <c r="H10" s="22">
        <v>82</v>
      </c>
      <c r="I10" s="23">
        <f t="shared" si="2"/>
        <v>0.9761904761904762</v>
      </c>
      <c r="J10" s="22">
        <f t="shared" si="3"/>
        <v>2</v>
      </c>
      <c r="K10" s="24">
        <f t="shared" si="4"/>
        <v>0.023809523809523808</v>
      </c>
      <c r="L10" s="22">
        <v>1</v>
      </c>
      <c r="M10" s="23">
        <f t="shared" si="6"/>
        <v>0.011904761904761904</v>
      </c>
      <c r="N10" s="22">
        <v>1</v>
      </c>
      <c r="O10" s="23"/>
      <c r="P10" s="25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>
      <c r="A11" s="48"/>
      <c r="B11" s="20" t="s">
        <v>12</v>
      </c>
      <c r="C11" s="25">
        <v>92</v>
      </c>
      <c r="D11" s="22">
        <v>77</v>
      </c>
      <c r="E11" s="23">
        <f t="shared" si="0"/>
        <v>0.8369565217391305</v>
      </c>
      <c r="F11" s="22">
        <f t="shared" si="5"/>
        <v>15</v>
      </c>
      <c r="G11" s="23">
        <f t="shared" si="1"/>
        <v>0.16304347826086957</v>
      </c>
      <c r="H11" s="22">
        <v>85</v>
      </c>
      <c r="I11" s="23">
        <f t="shared" si="2"/>
        <v>0.9239130434782609</v>
      </c>
      <c r="J11" s="22">
        <f t="shared" si="3"/>
        <v>7</v>
      </c>
      <c r="K11" s="24">
        <f t="shared" si="4"/>
        <v>0.07608695652173914</v>
      </c>
      <c r="L11" s="22">
        <v>4</v>
      </c>
      <c r="M11" s="23">
        <f t="shared" si="6"/>
        <v>0.043478260869565216</v>
      </c>
      <c r="N11" s="22">
        <v>1</v>
      </c>
      <c r="O11" s="23"/>
      <c r="P11" s="25">
        <v>2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>
      <c r="A12" s="48"/>
      <c r="B12" s="20" t="s">
        <v>13</v>
      </c>
      <c r="C12" s="25">
        <v>129</v>
      </c>
      <c r="D12" s="22">
        <v>112</v>
      </c>
      <c r="E12" s="23">
        <f t="shared" si="0"/>
        <v>0.8682170542635659</v>
      </c>
      <c r="F12" s="22">
        <f t="shared" si="5"/>
        <v>17</v>
      </c>
      <c r="G12" s="23">
        <f t="shared" si="1"/>
        <v>0.13178294573643412</v>
      </c>
      <c r="H12" s="22">
        <v>123</v>
      </c>
      <c r="I12" s="23">
        <f t="shared" si="2"/>
        <v>0.9534883720930233</v>
      </c>
      <c r="J12" s="22">
        <f t="shared" si="3"/>
        <v>6</v>
      </c>
      <c r="K12" s="24">
        <f t="shared" si="4"/>
        <v>0.046511627906976744</v>
      </c>
      <c r="L12" s="22">
        <v>5</v>
      </c>
      <c r="M12" s="23">
        <f t="shared" si="6"/>
        <v>0.03875968992248062</v>
      </c>
      <c r="N12" s="22">
        <v>1</v>
      </c>
      <c r="O12" s="23"/>
      <c r="P12" s="25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>
      <c r="A13" s="14"/>
      <c r="B13" s="14" t="s">
        <v>25</v>
      </c>
      <c r="C13" s="15">
        <v>580</v>
      </c>
      <c r="D13" s="17">
        <v>513</v>
      </c>
      <c r="E13" s="16">
        <f t="shared" si="0"/>
        <v>0.8844827586206897</v>
      </c>
      <c r="F13" s="17">
        <f t="shared" si="5"/>
        <v>67</v>
      </c>
      <c r="G13" s="16">
        <f t="shared" si="1"/>
        <v>0.11551724137931034</v>
      </c>
      <c r="H13" s="17">
        <v>555</v>
      </c>
      <c r="I13" s="16">
        <f t="shared" si="2"/>
        <v>0.9568965517241379</v>
      </c>
      <c r="J13" s="17">
        <f t="shared" si="3"/>
        <v>25</v>
      </c>
      <c r="K13" s="18">
        <f t="shared" si="4"/>
        <v>0.04310344827586207</v>
      </c>
      <c r="L13" s="17">
        <v>18</v>
      </c>
      <c r="M13" s="16">
        <f t="shared" si="6"/>
        <v>0.03103448275862069</v>
      </c>
      <c r="N13" s="17">
        <v>5</v>
      </c>
      <c r="O13" s="16"/>
      <c r="P13" s="15">
        <v>2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>
      <c r="A14" s="48" t="s">
        <v>4</v>
      </c>
      <c r="B14" s="20" t="s">
        <v>14</v>
      </c>
      <c r="C14" s="21">
        <v>78</v>
      </c>
      <c r="D14" s="22">
        <v>65</v>
      </c>
      <c r="E14" s="23">
        <f t="shared" si="0"/>
        <v>0.8333333333333334</v>
      </c>
      <c r="F14" s="22">
        <f t="shared" si="5"/>
        <v>13</v>
      </c>
      <c r="G14" s="23">
        <f t="shared" si="1"/>
        <v>0.16666666666666666</v>
      </c>
      <c r="H14" s="22">
        <v>71</v>
      </c>
      <c r="I14" s="23">
        <f t="shared" si="2"/>
        <v>0.9102564102564102</v>
      </c>
      <c r="J14" s="22">
        <f t="shared" si="3"/>
        <v>7</v>
      </c>
      <c r="K14" s="24">
        <f t="shared" si="4"/>
        <v>0.08974358974358974</v>
      </c>
      <c r="L14" s="22">
        <v>6</v>
      </c>
      <c r="M14" s="23">
        <f t="shared" si="6"/>
        <v>0.07692307692307693</v>
      </c>
      <c r="N14" s="22"/>
      <c r="O14" s="23"/>
      <c r="P14" s="21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>
      <c r="A15" s="48"/>
      <c r="B15" s="20" t="s">
        <v>26</v>
      </c>
      <c r="C15" s="21">
        <v>71</v>
      </c>
      <c r="D15" s="22">
        <v>58</v>
      </c>
      <c r="E15" s="23">
        <f t="shared" si="0"/>
        <v>0.8169014084507042</v>
      </c>
      <c r="F15" s="22">
        <f t="shared" si="5"/>
        <v>13</v>
      </c>
      <c r="G15" s="23">
        <f t="shared" si="1"/>
        <v>0.18309859154929578</v>
      </c>
      <c r="H15" s="22">
        <v>67</v>
      </c>
      <c r="I15" s="23">
        <f t="shared" si="2"/>
        <v>0.9436619718309859</v>
      </c>
      <c r="J15" s="22">
        <f t="shared" si="3"/>
        <v>4</v>
      </c>
      <c r="K15" s="24">
        <f t="shared" si="4"/>
        <v>0.056338028169014086</v>
      </c>
      <c r="L15" s="22">
        <v>4</v>
      </c>
      <c r="M15" s="23">
        <f t="shared" si="6"/>
        <v>0.056338028169014086</v>
      </c>
      <c r="N15" s="22"/>
      <c r="O15" s="23"/>
      <c r="P15" s="21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>
      <c r="A16" s="48"/>
      <c r="B16" s="20" t="s">
        <v>27</v>
      </c>
      <c r="C16" s="21">
        <v>66</v>
      </c>
      <c r="D16" s="22">
        <v>56</v>
      </c>
      <c r="E16" s="23">
        <f t="shared" si="0"/>
        <v>0.8484848484848485</v>
      </c>
      <c r="F16" s="22">
        <f t="shared" si="5"/>
        <v>10</v>
      </c>
      <c r="G16" s="23">
        <f t="shared" si="1"/>
        <v>0.15151515151515152</v>
      </c>
      <c r="H16" s="22">
        <v>62</v>
      </c>
      <c r="I16" s="23">
        <f t="shared" si="2"/>
        <v>0.9393939393939394</v>
      </c>
      <c r="J16" s="22">
        <f t="shared" si="3"/>
        <v>4</v>
      </c>
      <c r="K16" s="24">
        <f t="shared" si="4"/>
        <v>0.06060606060606061</v>
      </c>
      <c r="L16" s="22">
        <v>2</v>
      </c>
      <c r="M16" s="23"/>
      <c r="N16" s="22">
        <v>1</v>
      </c>
      <c r="O16" s="23"/>
      <c r="P16" s="21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>
      <c r="A17" s="48"/>
      <c r="B17" s="20" t="s">
        <v>28</v>
      </c>
      <c r="C17" s="21">
        <v>53</v>
      </c>
      <c r="D17" s="22">
        <v>46</v>
      </c>
      <c r="E17" s="23">
        <f t="shared" si="0"/>
        <v>0.8679245283018868</v>
      </c>
      <c r="F17" s="22">
        <f t="shared" si="5"/>
        <v>7</v>
      </c>
      <c r="G17" s="23">
        <f t="shared" si="1"/>
        <v>0.1320754716981132</v>
      </c>
      <c r="H17" s="22">
        <v>51</v>
      </c>
      <c r="I17" s="23">
        <f t="shared" si="2"/>
        <v>0.9622641509433962</v>
      </c>
      <c r="J17" s="22">
        <f t="shared" si="3"/>
        <v>2</v>
      </c>
      <c r="K17" s="24">
        <f t="shared" si="4"/>
        <v>0.03773584905660377</v>
      </c>
      <c r="L17" s="22"/>
      <c r="M17" s="23"/>
      <c r="N17" s="22"/>
      <c r="O17" s="23"/>
      <c r="P17" s="21">
        <v>2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>
      <c r="A18" s="48"/>
      <c r="B18" s="20" t="s">
        <v>29</v>
      </c>
      <c r="C18" s="21">
        <v>30</v>
      </c>
      <c r="D18" s="22">
        <v>27</v>
      </c>
      <c r="E18" s="23">
        <f t="shared" si="0"/>
        <v>0.9</v>
      </c>
      <c r="F18" s="22">
        <f t="shared" si="5"/>
        <v>3</v>
      </c>
      <c r="G18" s="23">
        <f t="shared" si="1"/>
        <v>0.1</v>
      </c>
      <c r="H18" s="22">
        <v>29</v>
      </c>
      <c r="I18" s="23">
        <f t="shared" si="2"/>
        <v>0.9666666666666667</v>
      </c>
      <c r="J18" s="22">
        <f t="shared" si="3"/>
        <v>1</v>
      </c>
      <c r="K18" s="24">
        <f t="shared" si="4"/>
        <v>0.03333333333333333</v>
      </c>
      <c r="L18" s="51">
        <v>1</v>
      </c>
      <c r="M18" s="23"/>
      <c r="N18" s="26"/>
      <c r="O18" s="23"/>
      <c r="P18" s="21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>
      <c r="A19" s="48"/>
      <c r="B19" s="20" t="s">
        <v>15</v>
      </c>
      <c r="C19" s="21">
        <v>71</v>
      </c>
      <c r="D19" s="22">
        <v>69</v>
      </c>
      <c r="E19" s="23">
        <f t="shared" si="0"/>
        <v>0.971830985915493</v>
      </c>
      <c r="F19" s="22">
        <f t="shared" si="5"/>
        <v>2</v>
      </c>
      <c r="G19" s="23">
        <f t="shared" si="1"/>
        <v>0.028169014084507043</v>
      </c>
      <c r="H19" s="22">
        <v>70</v>
      </c>
      <c r="I19" s="23">
        <f t="shared" si="2"/>
        <v>0.9859154929577465</v>
      </c>
      <c r="J19" s="22">
        <f t="shared" si="3"/>
        <v>1</v>
      </c>
      <c r="K19" s="24">
        <f t="shared" si="4"/>
        <v>0.014084507042253521</v>
      </c>
      <c r="L19" s="51">
        <v>1</v>
      </c>
      <c r="M19" s="23">
        <f>L19/$C19</f>
        <v>0.014084507042253521</v>
      </c>
      <c r="N19" s="26"/>
      <c r="O19" s="23"/>
      <c r="P19" s="21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>
      <c r="A20" s="48"/>
      <c r="B20" s="20" t="s">
        <v>16</v>
      </c>
      <c r="C20" s="21">
        <v>33</v>
      </c>
      <c r="D20" s="22">
        <v>9</v>
      </c>
      <c r="E20" s="23">
        <f t="shared" si="0"/>
        <v>0.2727272727272727</v>
      </c>
      <c r="F20" s="22">
        <f t="shared" si="5"/>
        <v>24</v>
      </c>
      <c r="G20" s="23">
        <f t="shared" si="1"/>
        <v>0.7272727272727273</v>
      </c>
      <c r="H20" s="22">
        <v>10</v>
      </c>
      <c r="I20" s="23">
        <f t="shared" si="2"/>
        <v>0.30303030303030304</v>
      </c>
      <c r="J20" s="22">
        <f t="shared" si="3"/>
        <v>23</v>
      </c>
      <c r="K20" s="24">
        <f t="shared" si="4"/>
        <v>0.696969696969697</v>
      </c>
      <c r="L20" s="22">
        <v>5</v>
      </c>
      <c r="M20" s="23"/>
      <c r="N20" s="22">
        <v>8</v>
      </c>
      <c r="O20" s="23"/>
      <c r="P20" s="21">
        <v>10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.75">
      <c r="A21" s="48"/>
      <c r="B21" s="20" t="s">
        <v>17</v>
      </c>
      <c r="C21" s="21">
        <v>13</v>
      </c>
      <c r="D21" s="22">
        <v>12</v>
      </c>
      <c r="E21" s="23">
        <f t="shared" si="0"/>
        <v>0.9230769230769231</v>
      </c>
      <c r="F21" s="22">
        <f t="shared" si="5"/>
        <v>1</v>
      </c>
      <c r="G21" s="23">
        <f t="shared" si="1"/>
        <v>0.07692307692307693</v>
      </c>
      <c r="H21" s="22">
        <v>12</v>
      </c>
      <c r="I21" s="23">
        <f t="shared" si="2"/>
        <v>0.9230769230769231</v>
      </c>
      <c r="J21" s="22">
        <f t="shared" si="3"/>
        <v>1</v>
      </c>
      <c r="K21" s="24">
        <f t="shared" si="4"/>
        <v>0.07692307692307693</v>
      </c>
      <c r="L21" s="22">
        <v>1</v>
      </c>
      <c r="M21" s="23"/>
      <c r="N21" s="22"/>
      <c r="O21" s="23"/>
      <c r="P21" s="21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>
      <c r="A22" s="48"/>
      <c r="B22" s="20" t="s">
        <v>18</v>
      </c>
      <c r="C22" s="21">
        <v>140</v>
      </c>
      <c r="D22" s="22">
        <v>119</v>
      </c>
      <c r="E22" s="23">
        <f t="shared" si="0"/>
        <v>0.85</v>
      </c>
      <c r="F22" s="22">
        <f t="shared" si="5"/>
        <v>21</v>
      </c>
      <c r="G22" s="23">
        <f t="shared" si="1"/>
        <v>0.15</v>
      </c>
      <c r="H22" s="22">
        <v>131</v>
      </c>
      <c r="I22" s="23">
        <f t="shared" si="2"/>
        <v>0.9357142857142857</v>
      </c>
      <c r="J22" s="22">
        <f t="shared" si="3"/>
        <v>9</v>
      </c>
      <c r="K22" s="24">
        <f t="shared" si="4"/>
        <v>0.06428571428571428</v>
      </c>
      <c r="L22" s="22">
        <v>3</v>
      </c>
      <c r="M22" s="23">
        <f>L22/$C22</f>
        <v>0.02142857142857143</v>
      </c>
      <c r="N22" s="22">
        <v>5</v>
      </c>
      <c r="O22" s="23">
        <f>N22/$C22</f>
        <v>0.03571428571428571</v>
      </c>
      <c r="P22" s="21">
        <v>1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>
      <c r="A23" s="48"/>
      <c r="B23" s="20" t="s">
        <v>19</v>
      </c>
      <c r="C23" s="21">
        <v>28</v>
      </c>
      <c r="D23" s="22">
        <v>24</v>
      </c>
      <c r="E23" s="23">
        <f t="shared" si="0"/>
        <v>0.8571428571428571</v>
      </c>
      <c r="F23" s="22">
        <f t="shared" si="5"/>
        <v>4</v>
      </c>
      <c r="G23" s="23">
        <f t="shared" si="1"/>
        <v>0.14285714285714285</v>
      </c>
      <c r="H23" s="22">
        <v>26</v>
      </c>
      <c r="I23" s="23">
        <f t="shared" si="2"/>
        <v>0.9285714285714286</v>
      </c>
      <c r="J23" s="22">
        <f t="shared" si="3"/>
        <v>2</v>
      </c>
      <c r="K23" s="24">
        <f t="shared" si="4"/>
        <v>0.07142857142857142</v>
      </c>
      <c r="L23" s="22">
        <v>2</v>
      </c>
      <c r="M23" s="23"/>
      <c r="N23" s="22"/>
      <c r="O23" s="23"/>
      <c r="P23" s="21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>
      <c r="A24" s="48"/>
      <c r="B24" s="20" t="s">
        <v>30</v>
      </c>
      <c r="C24" s="21">
        <v>66</v>
      </c>
      <c r="D24" s="22">
        <v>59</v>
      </c>
      <c r="E24" s="23">
        <f t="shared" si="0"/>
        <v>0.8939393939393939</v>
      </c>
      <c r="F24" s="22">
        <f t="shared" si="5"/>
        <v>7</v>
      </c>
      <c r="G24" s="23">
        <f t="shared" si="1"/>
        <v>0.10606060606060606</v>
      </c>
      <c r="H24" s="22">
        <v>62</v>
      </c>
      <c r="I24" s="23">
        <f t="shared" si="2"/>
        <v>0.9393939393939394</v>
      </c>
      <c r="J24" s="22">
        <f t="shared" si="3"/>
        <v>4</v>
      </c>
      <c r="K24" s="24">
        <f t="shared" si="4"/>
        <v>0.06060606060606061</v>
      </c>
      <c r="L24" s="22">
        <v>2</v>
      </c>
      <c r="M24" s="23">
        <f>L24/$C24</f>
        <v>0.030303030303030304</v>
      </c>
      <c r="N24" s="22"/>
      <c r="O24" s="23"/>
      <c r="P24" s="21">
        <v>2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>
      <c r="A25" s="14"/>
      <c r="B25" s="14" t="s">
        <v>31</v>
      </c>
      <c r="C25" s="15">
        <v>649</v>
      </c>
      <c r="D25" s="17">
        <v>544</v>
      </c>
      <c r="E25" s="16">
        <f t="shared" si="0"/>
        <v>0.8382126348228043</v>
      </c>
      <c r="F25" s="17">
        <f t="shared" si="5"/>
        <v>105</v>
      </c>
      <c r="G25" s="16">
        <f t="shared" si="1"/>
        <v>0.1617873651771957</v>
      </c>
      <c r="H25" s="17">
        <v>591</v>
      </c>
      <c r="I25" s="16">
        <f t="shared" si="2"/>
        <v>0.9106317411402157</v>
      </c>
      <c r="J25" s="17">
        <f t="shared" si="3"/>
        <v>58</v>
      </c>
      <c r="K25" s="18">
        <f t="shared" si="4"/>
        <v>0.08936825885978428</v>
      </c>
      <c r="L25" s="17">
        <v>27</v>
      </c>
      <c r="M25" s="16">
        <f>L25/$C25</f>
        <v>0.04160246533127889</v>
      </c>
      <c r="N25" s="17">
        <v>14</v>
      </c>
      <c r="O25" s="16">
        <f>N25/$C25</f>
        <v>0.02157164869029276</v>
      </c>
      <c r="P25" s="15">
        <v>17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48" spans="3:4" ht="12.75">
      <c r="C48" s="27"/>
      <c r="D48" s="12"/>
    </row>
    <row r="49" spans="3:4" ht="12.75">
      <c r="C49" s="27"/>
      <c r="D49" s="12"/>
    </row>
    <row r="50" spans="3:4" ht="12.75">
      <c r="C50" s="27"/>
      <c r="D50" s="12"/>
    </row>
  </sheetData>
  <sheetProtection/>
  <mergeCells count="1">
    <mergeCell ref="C2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Alop</dc:creator>
  <cp:keywords/>
  <dc:description/>
  <cp:lastModifiedBy>Triin Habicht</cp:lastModifiedBy>
  <dcterms:created xsi:type="dcterms:W3CDTF">2011-07-05T07:59:38Z</dcterms:created>
  <dcterms:modified xsi:type="dcterms:W3CDTF">2012-06-19T06:34:28Z</dcterms:modified>
  <cp:category/>
  <cp:version/>
  <cp:contentType/>
  <cp:contentStatus/>
</cp:coreProperties>
</file>