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6" yWindow="576" windowWidth="16608" windowHeight="9192" activeTab="2"/>
  </bookViews>
  <sheets>
    <sheet name="Kirjeldus" sheetId="1" r:id="rId1"/>
    <sheet name="Aruandesse" sheetId="2" r:id="rId2"/>
    <sheet name="Aruandesse_alusandmed" sheetId="3" r:id="rId3"/>
    <sheet name="14A_hüpertoonia" sheetId="4" r:id="rId4"/>
    <sheet name="Hüpertoonia_alusandmed" sheetId="5" r:id="rId5"/>
  </sheets>
  <externalReferences>
    <externalReference r:id="rId8"/>
  </externalReferences>
  <definedNames>
    <definedName name="lg38" localSheetId="0">'Kirjeldus'!#REF!</definedName>
    <definedName name="lg39" localSheetId="0">'Kirjeldus'!#REF!</definedName>
  </definedNames>
  <calcPr fullCalcOnLoad="1"/>
</workbook>
</file>

<file path=xl/sharedStrings.xml><?xml version="1.0" encoding="utf-8"?>
<sst xmlns="http://schemas.openxmlformats.org/spreadsheetml/2006/main" count="350" uniqueCount="61">
  <si>
    <t>Raviasutus</t>
  </si>
  <si>
    <t>Toimeainepõhise retseptide  osakaal,%</t>
  </si>
  <si>
    <t>Piirkondlik</t>
  </si>
  <si>
    <t>Keskhaigla</t>
  </si>
  <si>
    <t>Üldhaigla</t>
  </si>
  <si>
    <t>TLH</t>
  </si>
  <si>
    <t>TÜK</t>
  </si>
  <si>
    <t>PERH</t>
  </si>
  <si>
    <t>PH</t>
  </si>
  <si>
    <t>LTKH</t>
  </si>
  <si>
    <t>ITK</t>
  </si>
  <si>
    <t>IVKH</t>
  </si>
  <si>
    <t>Jõgeva</t>
  </si>
  <si>
    <t>Lääne</t>
  </si>
  <si>
    <t>Rapla</t>
  </si>
  <si>
    <t>Põlva</t>
  </si>
  <si>
    <t>Rakvere</t>
  </si>
  <si>
    <t>Valga</t>
  </si>
  <si>
    <t>Lõuna</t>
  </si>
  <si>
    <t>Hiiumaa</t>
  </si>
  <si>
    <t>Narva</t>
  </si>
  <si>
    <t>Järva</t>
  </si>
  <si>
    <t>Kures</t>
  </si>
  <si>
    <t>Vilj</t>
  </si>
  <si>
    <t>Region</t>
  </si>
  <si>
    <t/>
  </si>
  <si>
    <t>Isikuid</t>
  </si>
  <si>
    <t>Originiaalpakendite arv</t>
  </si>
  <si>
    <t>EHK poolt tasutud</t>
  </si>
  <si>
    <t>Retsepti kogumaksumus</t>
  </si>
  <si>
    <t>Üle piirhinna kokku tasutud</t>
  </si>
  <si>
    <t>Patsientide poolt tasutud</t>
  </si>
  <si>
    <t>Keskhaigla kokku</t>
  </si>
  <si>
    <t>Piirkondlik kokku</t>
  </si>
  <si>
    <t>Üldhaigla kokku</t>
  </si>
  <si>
    <t>HVA keskmine</t>
  </si>
  <si>
    <t>Retseptide koguarv</t>
  </si>
  <si>
    <t>Toimeainepõhiste retseptide arv</t>
  </si>
  <si>
    <t>Andmed_detailselt</t>
  </si>
  <si>
    <t>Haiglaliik</t>
  </si>
  <si>
    <t>Lühend</t>
  </si>
  <si>
    <t>Piirkondlikud</t>
  </si>
  <si>
    <t>Piirk</t>
  </si>
  <si>
    <t>Keskhaiglad</t>
  </si>
  <si>
    <t>Keskh</t>
  </si>
  <si>
    <t>Üldhaiglad</t>
  </si>
  <si>
    <t>Üldh</t>
  </si>
  <si>
    <t>Toimeainepõhise retseptide  osakaal,% 2012</t>
  </si>
  <si>
    <t>Toimeainepõhise retseptide  osakaal,% 2013</t>
  </si>
  <si>
    <t>Keskmine välditav osa retsepti maksumusest ühe retsepti kohta , €</t>
  </si>
  <si>
    <t>Retseptid</t>
  </si>
  <si>
    <t>Üle piirhinna</t>
  </si>
  <si>
    <r>
      <t xml:space="preserve">INDIKAATOR 14. </t>
    </r>
    <r>
      <rPr>
        <b/>
        <sz val="11"/>
        <color indexed="8"/>
        <rFont val="Times New Roman"/>
        <family val="1"/>
      </rPr>
      <t>TOIMEAINEPÕHISED RETSEPTIDE OSAKAAL  JA VÄLDITAV OMAOSALUS ÜHE RETSEPTI KOHTA</t>
    </r>
  </si>
  <si>
    <t>Patsiendi poolt tasu</t>
  </si>
  <si>
    <t>Kokku</t>
  </si>
  <si>
    <t>2013 - Keskmine välditav osa retsepti maksumusest ühe retsepti kohta , €</t>
  </si>
  <si>
    <t>2012 - Keskmine välditav osa retsepti maksumusest ühe retsepti kohta , €</t>
  </si>
  <si>
    <t>HVA kokku</t>
  </si>
  <si>
    <t>2013 HVA keskmine</t>
  </si>
  <si>
    <t>2012 HVA keskmine</t>
  </si>
  <si>
    <r>
      <t xml:space="preserve">INDIKAATOR 14a. </t>
    </r>
    <r>
      <rPr>
        <b/>
        <sz val="11"/>
        <color indexed="8"/>
        <rFont val="Times New Roman"/>
        <family val="1"/>
      </rPr>
      <t>TOIMEAINEPÕHISED RETSEPTIDE OSAKAAL  JA VÄLDITAV OMAOSALUS ÜHE RETSEPTI KOHTA - HÜPERTOONIA RAVIMID</t>
    </r>
  </si>
</sst>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 &quot;€&quot;"/>
    <numFmt numFmtId="174" formatCode="#,##0.000"/>
    <numFmt numFmtId="175" formatCode="#,##0.000\ &quot;TK&quot;"/>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
    <numFmt numFmtId="182" formatCode="#,##0.00;\-\ #,##0.00"/>
    <numFmt numFmtId="183" formatCode="#,##0.0\ \€"/>
    <numFmt numFmtId="184" formatCode="0.0"/>
    <numFmt numFmtId="185" formatCode="_-* #,##0.000\ _€_-;\-* #,##0.000\ _€_-;_-* &quot;-&quot;??\ _€_-;_-@_-"/>
    <numFmt numFmtId="186" formatCode="_-* #,##0.0000\ _€_-;\-* #,##0.0000\ _€_-;_-* &quot;-&quot;??\ _€_-;_-@_-"/>
    <numFmt numFmtId="187" formatCode="_-* #,##0.0\ _€_-;\-* #,##0.0\ _€_-;_-* &quot;-&quot;??\ _€_-;_-@_-"/>
    <numFmt numFmtId="188" formatCode="_-* #,##0\ _€_-;\-* #,##0\ _€_-;_-* &quot;-&quot;??\ _€_-;_-@_-"/>
    <numFmt numFmtId="189" formatCode="0.0000000"/>
    <numFmt numFmtId="190" formatCode="0.000000"/>
    <numFmt numFmtId="191" formatCode="0.00000000"/>
    <numFmt numFmtId="192" formatCode="0.00000"/>
    <numFmt numFmtId="193" formatCode="0.0000"/>
    <numFmt numFmtId="194" formatCode="#,##0.0"/>
    <numFmt numFmtId="195" formatCode="#,##0;\-\ #,##0"/>
    <numFmt numFmtId="196" formatCode="[$-409]dddd\,\ dd\ mmmm\,\ yyyy"/>
  </numFmts>
  <fonts count="78">
    <font>
      <sz val="11"/>
      <color theme="1"/>
      <name val="Calibri"/>
      <family val="2"/>
    </font>
    <font>
      <sz val="11"/>
      <color indexed="8"/>
      <name val="Calibri"/>
      <family val="2"/>
    </font>
    <font>
      <sz val="8"/>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9"/>
      <name val="Arial"/>
      <family val="2"/>
    </font>
    <font>
      <b/>
      <sz val="10"/>
      <name val="Arial"/>
      <family val="2"/>
    </font>
    <font>
      <b/>
      <sz val="11"/>
      <color indexed="8"/>
      <name val="Times New Roman"/>
      <family val="1"/>
    </font>
    <font>
      <sz val="9"/>
      <name val="Arial"/>
      <family val="2"/>
    </font>
    <font>
      <sz val="10"/>
      <color indexed="8"/>
      <name val="Calibri"/>
      <family val="2"/>
    </font>
    <font>
      <sz val="6.3"/>
      <color indexed="8"/>
      <name val="Calibri"/>
      <family val="2"/>
    </font>
    <font>
      <sz val="8.25"/>
      <color indexed="8"/>
      <name val="Calibri"/>
      <family val="2"/>
    </font>
    <font>
      <sz val="7.35"/>
      <color indexed="8"/>
      <name val="Calibri"/>
      <family val="2"/>
    </font>
    <font>
      <sz val="11"/>
      <color indexed="20"/>
      <name val="Calibri"/>
      <family val="2"/>
    </font>
    <font>
      <b/>
      <sz val="11"/>
      <color indexed="52"/>
      <name val="Calibri"/>
      <family val="2"/>
    </font>
    <font>
      <i/>
      <sz val="11"/>
      <color indexed="23"/>
      <name val="Calibri"/>
      <family val="2"/>
    </font>
    <font>
      <u val="single"/>
      <sz val="11"/>
      <color indexed="20"/>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0"/>
      <color indexed="8"/>
      <name val="Arial"/>
      <family val="2"/>
    </font>
    <font>
      <b/>
      <sz val="14"/>
      <color indexed="8"/>
      <name val="Calibri"/>
      <family val="2"/>
    </font>
    <font>
      <b/>
      <sz val="11"/>
      <color indexed="62"/>
      <name val="Times New Roman"/>
      <family val="1"/>
    </font>
    <font>
      <b/>
      <sz val="12"/>
      <color indexed="8"/>
      <name val="Calibri"/>
      <family val="2"/>
    </font>
    <font>
      <b/>
      <sz val="11"/>
      <color indexed="56"/>
      <name val="Times New Roman"/>
      <family val="1"/>
    </font>
    <font>
      <sz val="11"/>
      <color indexed="62"/>
      <name val="Times New Roman"/>
      <family val="1"/>
    </font>
    <font>
      <sz val="11"/>
      <color indexed="8"/>
      <name val="Times New Roman"/>
      <family val="1"/>
    </font>
    <font>
      <u val="single"/>
      <sz val="11"/>
      <color indexed="8"/>
      <name val="Times New Roman"/>
      <family val="1"/>
    </font>
    <font>
      <b/>
      <u val="single"/>
      <sz val="11"/>
      <color indexed="8"/>
      <name val="Times New Roman"/>
      <family val="1"/>
    </font>
    <font>
      <i/>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b/>
      <sz val="10"/>
      <color theme="1"/>
      <name val="Arial"/>
      <family val="2"/>
    </font>
    <font>
      <b/>
      <sz val="14"/>
      <color theme="1"/>
      <name val="Calibri"/>
      <family val="2"/>
    </font>
    <font>
      <b/>
      <sz val="11"/>
      <color rgb="FF1C5394"/>
      <name val="Times New Roman"/>
      <family val="1"/>
    </font>
    <font>
      <b/>
      <sz val="12"/>
      <color theme="1"/>
      <name val="Calibri"/>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indexed="18"/>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60"/>
        <bgColor indexed="64"/>
      </patternFill>
    </fill>
    <fill>
      <patternFill patternType="solid">
        <fgColor rgb="FFFFFFCC"/>
        <bgColor indexed="64"/>
      </patternFill>
    </fill>
    <fill>
      <patternFill patternType="solid">
        <fgColor indexed="43"/>
        <bgColor indexed="64"/>
      </patternFill>
    </fill>
    <fill>
      <patternFill patternType="solid">
        <fgColor indexed="49"/>
        <bgColor indexed="64"/>
      </patternFill>
    </fill>
    <fill>
      <patternFill patternType="solid">
        <fgColor indexed="45"/>
        <bgColor indexed="64"/>
      </patternFill>
    </fill>
    <fill>
      <patternFill patternType="solid">
        <fgColor indexed="12"/>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5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15"/>
        <bgColor indexed="64"/>
      </patternFill>
    </fill>
    <fill>
      <patternFill patternType="solid">
        <fgColor indexed="20"/>
        <bgColor indexed="64"/>
      </patternFill>
    </fill>
    <fill>
      <patternFill patternType="solid">
        <fgColor theme="4" tint="0.799979984760284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18"/>
      </left>
      <right style="thin">
        <color indexed="18"/>
      </right>
      <top style="thin">
        <color indexed="18"/>
      </top>
      <bottom style="thin">
        <color indexed="18"/>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8"/>
      </bottom>
    </border>
    <border>
      <left>
        <color indexed="63"/>
      </left>
      <right>
        <color indexed="63"/>
      </right>
      <top>
        <color indexed="63"/>
      </top>
      <bottom style="thick">
        <color theme="4" tint="0.49998000264167786"/>
      </bottom>
    </border>
    <border>
      <left/>
      <right/>
      <top/>
      <bottom style="thick">
        <color indexed="58"/>
      </bottom>
    </border>
    <border>
      <left>
        <color indexed="63"/>
      </left>
      <right>
        <color indexed="63"/>
      </right>
      <top>
        <color indexed="63"/>
      </top>
      <bottom style="medium">
        <color theme="4" tint="0.39998000860214233"/>
      </bottom>
    </border>
    <border>
      <left/>
      <right/>
      <top/>
      <bottom style="medium">
        <color indexed="58"/>
      </bottom>
    </border>
    <border>
      <left>
        <color indexed="63"/>
      </left>
      <right>
        <color indexed="63"/>
      </right>
      <top>
        <color indexed="63"/>
      </top>
      <bottom style="double">
        <color rgb="FFFF8001"/>
      </bottom>
    </border>
    <border>
      <left/>
      <right/>
      <top/>
      <bottom style="double">
        <color indexed="17"/>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thin">
        <color theme="4"/>
      </top>
      <bottom style="double">
        <color theme="4"/>
      </bottom>
    </border>
    <border>
      <left/>
      <right/>
      <top style="thin">
        <color indexed="48"/>
      </top>
      <bottom style="double">
        <color indexed="48"/>
      </bottom>
    </border>
    <border>
      <left/>
      <right/>
      <top/>
      <bottom style="thin">
        <color theme="4" tint="0.39998000860214233"/>
      </bottom>
    </border>
    <border>
      <left/>
      <right/>
      <top style="thin">
        <color theme="4"/>
      </top>
      <bottom style="thin">
        <color theme="4"/>
      </bottom>
    </border>
    <border>
      <left style="thin">
        <color indexed="18"/>
      </left>
      <right style="thin">
        <color indexed="18"/>
      </right>
      <top style="thin">
        <color indexed="18"/>
      </top>
      <bottom>
        <color indexed="63"/>
      </bottom>
    </border>
    <border>
      <left style="medium"/>
      <right style="thin">
        <color indexed="18"/>
      </right>
      <top style="medium"/>
      <bottom style="medium"/>
    </border>
    <border>
      <left style="thin">
        <color indexed="18"/>
      </left>
      <right style="thin">
        <color indexed="18"/>
      </right>
      <top style="medium"/>
      <bottom style="medium"/>
    </border>
    <border>
      <left style="medium"/>
      <right style="thin">
        <color indexed="18"/>
      </right>
      <top style="medium"/>
      <bottom style="thin">
        <color indexed="18"/>
      </bottom>
    </border>
    <border>
      <left style="thin">
        <color indexed="18"/>
      </left>
      <right style="thin">
        <color indexed="18"/>
      </right>
      <top style="medium"/>
      <bottom style="thin">
        <color indexed="18"/>
      </bottom>
    </border>
    <border>
      <left style="medium"/>
      <right style="thin">
        <color indexed="18"/>
      </right>
      <top style="thin">
        <color indexed="18"/>
      </top>
      <bottom style="thin">
        <color indexed="18"/>
      </bottom>
    </border>
    <border>
      <left style="medium"/>
      <right style="thin">
        <color indexed="18"/>
      </right>
      <top style="thin">
        <color indexed="18"/>
      </top>
      <bottom style="medium"/>
    </border>
    <border>
      <left style="thin">
        <color indexed="18"/>
      </left>
      <right style="thin">
        <color indexed="18"/>
      </right>
      <top style="thin">
        <color indexed="18"/>
      </top>
      <bottom style="medium"/>
    </border>
    <border>
      <left style="thin">
        <color indexed="18"/>
      </left>
      <right style="thin">
        <color indexed="18"/>
      </right>
      <top>
        <color indexed="63"/>
      </top>
      <bottom style="thin">
        <color indexed="18"/>
      </bottom>
    </border>
    <border>
      <left style="medium"/>
      <right>
        <color indexed="63"/>
      </right>
      <top style="medium"/>
      <bottom style="medium"/>
    </border>
    <border>
      <left style="thin">
        <color indexed="18"/>
      </left>
      <right style="medium"/>
      <top style="medium"/>
      <bottom style="medium"/>
    </border>
    <border>
      <left style="thin">
        <color indexed="18"/>
      </left>
      <right style="medium"/>
      <top style="medium"/>
      <bottom style="thin">
        <color indexed="18"/>
      </bottom>
    </border>
    <border>
      <left style="thin">
        <color indexed="18"/>
      </left>
      <right style="medium"/>
      <top style="thin">
        <color indexed="18"/>
      </top>
      <bottom style="thin">
        <color indexed="18"/>
      </bottom>
    </border>
    <border>
      <left style="thin">
        <color indexed="18"/>
      </left>
      <right style="medium"/>
      <top style="thin">
        <color indexed="18"/>
      </top>
      <bottom style="medium"/>
    </border>
    <border>
      <left>
        <color indexed="63"/>
      </left>
      <right style="medium"/>
      <top style="medium"/>
      <bottom style="medium"/>
    </border>
    <border>
      <left/>
      <right/>
      <top style="thin">
        <color theme="4" tint="0.39998000860214233"/>
      </top>
      <bottom/>
    </border>
    <border>
      <left/>
      <right/>
      <top/>
      <bottom style="thin">
        <color theme="4"/>
      </bottom>
    </border>
    <border>
      <left/>
      <right/>
      <top style="thin">
        <color theme="4"/>
      </top>
      <bottom/>
    </border>
    <border>
      <left/>
      <right/>
      <top style="medium"/>
      <bottom style="medium"/>
    </border>
  </borders>
  <cellStyleXfs count="2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5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54" fillId="35" borderId="0" applyNumberFormat="0" applyBorder="0" applyAlignment="0" applyProtection="0"/>
    <xf numFmtId="0" fontId="1" fillId="26" borderId="0" applyNumberFormat="0" applyBorder="0" applyAlignment="0" applyProtection="0"/>
    <xf numFmtId="0" fontId="1" fillId="36" borderId="0" applyNumberFormat="0" applyBorder="0" applyAlignment="0" applyProtection="0"/>
    <xf numFmtId="0" fontId="9" fillId="2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54"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54"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55" fillId="46" borderId="0" applyNumberFormat="0" applyBorder="0" applyAlignment="0" applyProtection="0"/>
    <xf numFmtId="0" fontId="10" fillId="42" borderId="0" applyNumberFormat="0" applyBorder="0" applyAlignment="0" applyProtection="0"/>
    <xf numFmtId="0" fontId="56" fillId="47" borderId="1" applyNumberFormat="0" applyAlignment="0" applyProtection="0"/>
    <xf numFmtId="0" fontId="11" fillId="48" borderId="2" applyNumberFormat="0" applyAlignment="0" applyProtection="0"/>
    <xf numFmtId="0" fontId="57" fillId="49" borderId="3" applyNumberFormat="0" applyAlignment="0" applyProtection="0"/>
    <xf numFmtId="0" fontId="12" fillId="3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53" borderId="0" applyNumberFormat="0" applyBorder="0" applyAlignment="0" applyProtection="0"/>
    <xf numFmtId="0" fontId="1" fillId="32" borderId="0" applyNumberFormat="0" applyBorder="0" applyAlignment="0" applyProtection="0"/>
    <xf numFmtId="0" fontId="61" fillId="0" borderId="5" applyNumberFormat="0" applyFill="0" applyAlignment="0" applyProtection="0"/>
    <xf numFmtId="0" fontId="14" fillId="0" borderId="6" applyNumberFormat="0" applyFill="0" applyAlignment="0" applyProtection="0"/>
    <xf numFmtId="0" fontId="62" fillId="0" borderId="7" applyNumberFormat="0" applyFill="0" applyAlignment="0" applyProtection="0"/>
    <xf numFmtId="0" fontId="15" fillId="0" borderId="8" applyNumberFormat="0" applyFill="0" applyAlignment="0" applyProtection="0"/>
    <xf numFmtId="0" fontId="63" fillId="0" borderId="9" applyNumberFormat="0" applyFill="0" applyAlignment="0" applyProtection="0"/>
    <xf numFmtId="0" fontId="16" fillId="0" borderId="10" applyNumberFormat="0" applyFill="0" applyAlignment="0" applyProtection="0"/>
    <xf numFmtId="0" fontId="63" fillId="0" borderId="0" applyNumberFormat="0" applyFill="0" applyBorder="0" applyAlignment="0" applyProtection="0"/>
    <xf numFmtId="0" fontId="16" fillId="0" borderId="0" applyNumberFormat="0" applyFill="0" applyBorder="0" applyAlignment="0" applyProtection="0"/>
    <xf numFmtId="0" fontId="64" fillId="0" borderId="0" applyNumberFormat="0" applyFill="0" applyBorder="0" applyAlignment="0" applyProtection="0"/>
    <xf numFmtId="0" fontId="65" fillId="54" borderId="1" applyNumberFormat="0" applyAlignment="0" applyProtection="0"/>
    <xf numFmtId="0" fontId="17" fillId="43" borderId="2" applyNumberFormat="0" applyAlignment="0" applyProtection="0"/>
    <xf numFmtId="0" fontId="66" fillId="0" borderId="11" applyNumberFormat="0" applyFill="0" applyAlignment="0" applyProtection="0"/>
    <xf numFmtId="0" fontId="18" fillId="0" borderId="12" applyNumberFormat="0" applyFill="0" applyAlignment="0" applyProtection="0"/>
    <xf numFmtId="0" fontId="67" fillId="55" borderId="0" applyNumberFormat="0" applyBorder="0" applyAlignment="0" applyProtection="0"/>
    <xf numFmtId="0" fontId="18" fillId="43" borderId="0" applyNumberFormat="0" applyBorder="0" applyAlignment="0" applyProtection="0"/>
    <xf numFmtId="0" fontId="2" fillId="56" borderId="0">
      <alignment/>
      <protection/>
    </xf>
    <xf numFmtId="0" fontId="2" fillId="56" borderId="0">
      <alignment/>
      <protection/>
    </xf>
    <xf numFmtId="0" fontId="0" fillId="57" borderId="13" applyNumberFormat="0" applyFont="0" applyAlignment="0" applyProtection="0"/>
    <xf numFmtId="0" fontId="2" fillId="42" borderId="2" applyNumberFormat="0" applyFont="0" applyAlignment="0" applyProtection="0"/>
    <xf numFmtId="0" fontId="2" fillId="42" borderId="2" applyNumberFormat="0" applyFont="0" applyAlignment="0" applyProtection="0"/>
    <xf numFmtId="0" fontId="68" fillId="47" borderId="14" applyNumberFormat="0" applyAlignment="0" applyProtection="0"/>
    <xf numFmtId="0" fontId="19" fillId="48" borderId="15" applyNumberFormat="0" applyAlignment="0" applyProtection="0"/>
    <xf numFmtId="9" fontId="0" fillId="0" borderId="0" applyFont="0" applyFill="0" applyBorder="0" applyAlignment="0" applyProtection="0"/>
    <xf numFmtId="4" fontId="2" fillId="58" borderId="2" applyNumberFormat="0" applyProtection="0">
      <alignment vertical="center"/>
    </xf>
    <xf numFmtId="4" fontId="22" fillId="58" borderId="2" applyNumberFormat="0" applyProtection="0">
      <alignment vertical="center"/>
    </xf>
    <xf numFmtId="4" fontId="2" fillId="58" borderId="2" applyNumberFormat="0" applyProtection="0">
      <alignment horizontal="left" vertical="center" indent="1"/>
    </xf>
    <xf numFmtId="0" fontId="6" fillId="58" borderId="16" applyNumberFormat="0" applyProtection="0">
      <alignment horizontal="left" vertical="top" indent="1"/>
    </xf>
    <xf numFmtId="4" fontId="2" fillId="59" borderId="2" applyNumberFormat="0" applyProtection="0">
      <alignment horizontal="left" vertical="center" indent="1"/>
    </xf>
    <xf numFmtId="4" fontId="2" fillId="60" borderId="2" applyNumberFormat="0" applyProtection="0">
      <alignment horizontal="right" vertical="center"/>
    </xf>
    <xf numFmtId="4" fontId="2" fillId="61" borderId="2" applyNumberFormat="0" applyProtection="0">
      <alignment horizontal="right" vertical="center"/>
    </xf>
    <xf numFmtId="4" fontId="2" fillId="62" borderId="17" applyNumberFormat="0" applyProtection="0">
      <alignment horizontal="right" vertical="center"/>
    </xf>
    <xf numFmtId="4" fontId="2" fillId="63" borderId="2" applyNumberFormat="0" applyProtection="0">
      <alignment horizontal="right" vertical="center"/>
    </xf>
    <xf numFmtId="4" fontId="2" fillId="64" borderId="2" applyNumberFormat="0" applyProtection="0">
      <alignment horizontal="right" vertical="center"/>
    </xf>
    <xf numFmtId="4" fontId="2" fillId="65" borderId="2" applyNumberFormat="0" applyProtection="0">
      <alignment horizontal="right" vertical="center"/>
    </xf>
    <xf numFmtId="4" fontId="2" fillId="66" borderId="2" applyNumberFormat="0" applyProtection="0">
      <alignment horizontal="right" vertical="center"/>
    </xf>
    <xf numFmtId="4" fontId="2" fillId="67" borderId="2" applyNumberFormat="0" applyProtection="0">
      <alignment horizontal="right" vertical="center"/>
    </xf>
    <xf numFmtId="4" fontId="2" fillId="68" borderId="2" applyNumberFormat="0" applyProtection="0">
      <alignment horizontal="right" vertical="center"/>
    </xf>
    <xf numFmtId="4" fontId="2" fillId="69" borderId="17" applyNumberFormat="0" applyProtection="0">
      <alignment horizontal="left" vertical="center" indent="1"/>
    </xf>
    <xf numFmtId="4" fontId="5" fillId="70" borderId="17" applyNumberFormat="0" applyProtection="0">
      <alignment horizontal="left" vertical="center" indent="1"/>
    </xf>
    <xf numFmtId="4" fontId="5" fillId="70" borderId="17" applyNumberFormat="0" applyProtection="0">
      <alignment horizontal="left" vertical="center" indent="1"/>
    </xf>
    <xf numFmtId="4" fontId="2" fillId="71" borderId="2" applyNumberFormat="0" applyProtection="0">
      <alignment horizontal="right" vertical="center"/>
    </xf>
    <xf numFmtId="4" fontId="2" fillId="72" borderId="17" applyNumberFormat="0" applyProtection="0">
      <alignment horizontal="left" vertical="center" indent="1"/>
    </xf>
    <xf numFmtId="4" fontId="2" fillId="71" borderId="17" applyNumberFormat="0" applyProtection="0">
      <alignment horizontal="left" vertical="center" indent="1"/>
    </xf>
    <xf numFmtId="0" fontId="2" fillId="73" borderId="2" applyNumberFormat="0" applyProtection="0">
      <alignment horizontal="left" vertical="center" indent="1"/>
    </xf>
    <xf numFmtId="0" fontId="2" fillId="70" borderId="16" applyNumberFormat="0" applyProtection="0">
      <alignment horizontal="left" vertical="top" indent="1"/>
    </xf>
    <xf numFmtId="0" fontId="2" fillId="70" borderId="16" applyNumberFormat="0" applyProtection="0">
      <alignment horizontal="left" vertical="top" indent="1"/>
    </xf>
    <xf numFmtId="0" fontId="2" fillId="74" borderId="2" applyNumberFormat="0" applyProtection="0">
      <alignment horizontal="left" vertical="center" indent="1"/>
    </xf>
    <xf numFmtId="0" fontId="2" fillId="71" borderId="16" applyNumberFormat="0" applyProtection="0">
      <alignment horizontal="left" vertical="top" indent="1"/>
    </xf>
    <xf numFmtId="0" fontId="2" fillId="71" borderId="16" applyNumberFormat="0" applyProtection="0">
      <alignment horizontal="left" vertical="top" indent="1"/>
    </xf>
    <xf numFmtId="0" fontId="2" fillId="75" borderId="2" applyNumberFormat="0" applyProtection="0">
      <alignment horizontal="left" vertical="center" indent="1"/>
    </xf>
    <xf numFmtId="0" fontId="2" fillId="75" borderId="16" applyNumberFormat="0" applyProtection="0">
      <alignment horizontal="left" vertical="top" indent="1"/>
    </xf>
    <xf numFmtId="0" fontId="2" fillId="75" borderId="16" applyNumberFormat="0" applyProtection="0">
      <alignment horizontal="left" vertical="top" indent="1"/>
    </xf>
    <xf numFmtId="0" fontId="2" fillId="72" borderId="2" applyNumberFormat="0" applyProtection="0">
      <alignment horizontal="left" vertical="center" indent="1"/>
    </xf>
    <xf numFmtId="0" fontId="2" fillId="72" borderId="16" applyNumberFormat="0" applyProtection="0">
      <alignment horizontal="left" vertical="top" indent="1"/>
    </xf>
    <xf numFmtId="0" fontId="2" fillId="72" borderId="16" applyNumberFormat="0" applyProtection="0">
      <alignment horizontal="left" vertical="top" indent="1"/>
    </xf>
    <xf numFmtId="0" fontId="2" fillId="76" borderId="18" applyNumberFormat="0">
      <alignment/>
      <protection locked="0"/>
    </xf>
    <xf numFmtId="0" fontId="2" fillId="76" borderId="18" applyNumberFormat="0">
      <alignment/>
      <protection locked="0"/>
    </xf>
    <xf numFmtId="0" fontId="3" fillId="70" borderId="19" applyBorder="0">
      <alignment/>
      <protection/>
    </xf>
    <xf numFmtId="4" fontId="4" fillId="77" borderId="16" applyNumberFormat="0" applyProtection="0">
      <alignment vertical="center"/>
    </xf>
    <xf numFmtId="4" fontId="22" fillId="77" borderId="20" applyNumberFormat="0" applyProtection="0">
      <alignment vertical="center"/>
    </xf>
    <xf numFmtId="4" fontId="4" fillId="73" borderId="16" applyNumberFormat="0" applyProtection="0">
      <alignment horizontal="left" vertical="center" indent="1"/>
    </xf>
    <xf numFmtId="0" fontId="4" fillId="77" borderId="16" applyNumberFormat="0" applyProtection="0">
      <alignment horizontal="left" vertical="top" indent="1"/>
    </xf>
    <xf numFmtId="4" fontId="2" fillId="0" borderId="2" applyNumberFormat="0" applyProtection="0">
      <alignment horizontal="right" vertical="center"/>
    </xf>
    <xf numFmtId="4" fontId="22" fillId="76" borderId="2" applyNumberFormat="0" applyProtection="0">
      <alignment horizontal="right" vertical="center"/>
    </xf>
    <xf numFmtId="4" fontId="2" fillId="59" borderId="2" applyNumberFormat="0" applyProtection="0">
      <alignment horizontal="left" vertical="center" indent="1"/>
    </xf>
    <xf numFmtId="0" fontId="4" fillId="71" borderId="16" applyNumberFormat="0" applyProtection="0">
      <alignment horizontal="left" vertical="top" indent="1"/>
    </xf>
    <xf numFmtId="4" fontId="7" fillId="78" borderId="17" applyNumberFormat="0" applyProtection="0">
      <alignment horizontal="left" vertical="center" indent="1"/>
    </xf>
    <xf numFmtId="0" fontId="2" fillId="79" borderId="20">
      <alignment/>
      <protection/>
    </xf>
    <xf numFmtId="4" fontId="8" fillId="76" borderId="2" applyNumberFormat="0" applyProtection="0">
      <alignment horizontal="right" vertical="center"/>
    </xf>
    <xf numFmtId="0" fontId="20" fillId="0" borderId="0" applyNumberFormat="0" applyFill="0" applyBorder="0" applyAlignment="0" applyProtection="0"/>
    <xf numFmtId="0" fontId="69" fillId="0" borderId="0" applyNumberFormat="0" applyFill="0" applyBorder="0" applyAlignment="0" applyProtection="0"/>
    <xf numFmtId="0" fontId="70" fillId="0" borderId="21" applyNumberFormat="0" applyFill="0" applyAlignment="0" applyProtection="0"/>
    <xf numFmtId="0" fontId="13" fillId="0" borderId="22" applyNumberFormat="0" applyFill="0" applyAlignment="0" applyProtection="0"/>
    <xf numFmtId="0" fontId="71" fillId="0" borderId="0" applyNumberFormat="0" applyFill="0" applyBorder="0" applyAlignment="0" applyProtection="0"/>
    <xf numFmtId="0" fontId="21" fillId="0" borderId="0" applyNumberFormat="0" applyFill="0" applyBorder="0" applyAlignment="0" applyProtection="0"/>
  </cellStyleXfs>
  <cellXfs count="113">
    <xf numFmtId="0" fontId="0" fillId="0" borderId="0" xfId="0" applyFont="1" applyAlignment="1">
      <alignment/>
    </xf>
    <xf numFmtId="0" fontId="70" fillId="80" borderId="23" xfId="0" applyFont="1" applyFill="1" applyBorder="1" applyAlignment="1">
      <alignment/>
    </xf>
    <xf numFmtId="0" fontId="70" fillId="80" borderId="23" xfId="0" applyFont="1" applyFill="1" applyBorder="1" applyAlignment="1">
      <alignment wrapText="1"/>
    </xf>
    <xf numFmtId="9" fontId="0" fillId="0" borderId="0" xfId="186" applyFont="1" applyAlignment="1">
      <alignment/>
    </xf>
    <xf numFmtId="0" fontId="70" fillId="0" borderId="24" xfId="0" applyFont="1" applyBorder="1" applyAlignment="1">
      <alignment/>
    </xf>
    <xf numFmtId="0" fontId="72" fillId="0" borderId="0" xfId="0" applyFont="1" applyAlignment="1">
      <alignment/>
    </xf>
    <xf numFmtId="0" fontId="73" fillId="0" borderId="0" xfId="0" applyFont="1" applyAlignment="1">
      <alignment/>
    </xf>
    <xf numFmtId="0" fontId="5" fillId="0" borderId="2" xfId="228" applyNumberFormat="1" applyFont="1" applyFill="1" applyAlignment="1" quotePrefix="1">
      <alignment vertical="center"/>
    </xf>
    <xf numFmtId="3" fontId="5" fillId="0" borderId="2" xfId="187" applyNumberFormat="1" applyFont="1" applyFill="1">
      <alignment vertical="center"/>
    </xf>
    <xf numFmtId="43" fontId="5" fillId="0" borderId="2" xfId="153" applyFont="1" applyFill="1" applyBorder="1" applyAlignment="1">
      <alignment vertical="center"/>
    </xf>
    <xf numFmtId="4" fontId="5" fillId="0" borderId="2" xfId="187" applyNumberFormat="1" applyFont="1" applyFill="1">
      <alignment vertical="center"/>
    </xf>
    <xf numFmtId="0" fontId="5" fillId="0" borderId="25" xfId="228" applyNumberFormat="1" applyFont="1" applyFill="1" applyBorder="1" applyAlignment="1" quotePrefix="1">
      <alignment vertical="center"/>
    </xf>
    <xf numFmtId="3" fontId="5" fillId="0" borderId="25" xfId="187" applyNumberFormat="1" applyFont="1" applyFill="1" applyBorder="1">
      <alignment vertical="center"/>
    </xf>
    <xf numFmtId="43" fontId="5" fillId="0" borderId="25" xfId="153" applyFont="1" applyFill="1" applyBorder="1" applyAlignment="1">
      <alignment vertical="center"/>
    </xf>
    <xf numFmtId="4" fontId="5" fillId="0" borderId="25" xfId="187" applyNumberFormat="1" applyFont="1" applyFill="1" applyBorder="1">
      <alignment vertical="center"/>
    </xf>
    <xf numFmtId="0" fontId="24" fillId="0" borderId="26" xfId="228" applyNumberFormat="1" applyFont="1" applyFill="1" applyBorder="1" applyAlignment="1" quotePrefix="1">
      <alignment vertical="center"/>
    </xf>
    <xf numFmtId="0" fontId="24" fillId="0" borderId="27" xfId="228" applyNumberFormat="1" applyFont="1" applyFill="1" applyBorder="1" applyAlignment="1" quotePrefix="1">
      <alignment vertical="center"/>
    </xf>
    <xf numFmtId="3" fontId="24" fillId="0" borderId="27" xfId="187" applyNumberFormat="1" applyFont="1" applyFill="1" applyBorder="1">
      <alignment vertical="center"/>
    </xf>
    <xf numFmtId="43" fontId="24" fillId="0" borderId="27" xfId="153" applyFont="1" applyFill="1" applyBorder="1" applyAlignment="1">
      <alignment vertical="center"/>
    </xf>
    <xf numFmtId="4" fontId="24" fillId="0" borderId="27" xfId="187" applyNumberFormat="1" applyFont="1" applyFill="1" applyBorder="1">
      <alignment vertical="center"/>
    </xf>
    <xf numFmtId="0" fontId="5" fillId="0" borderId="28" xfId="228" applyNumberFormat="1" applyFont="1" applyFill="1" applyBorder="1" applyAlignment="1" quotePrefix="1">
      <alignment vertical="center"/>
    </xf>
    <xf numFmtId="0" fontId="5" fillId="0" borderId="29" xfId="228" applyNumberFormat="1" applyFont="1" applyFill="1" applyBorder="1" applyAlignment="1" quotePrefix="1">
      <alignment vertical="center"/>
    </xf>
    <xf numFmtId="3" fontId="5" fillId="0" borderId="29" xfId="187" applyNumberFormat="1" applyFont="1" applyFill="1" applyBorder="1">
      <alignment vertical="center"/>
    </xf>
    <xf numFmtId="43" fontId="5" fillId="0" borderId="29" xfId="153" applyFont="1" applyFill="1" applyBorder="1" applyAlignment="1">
      <alignment vertical="center"/>
    </xf>
    <xf numFmtId="4" fontId="5" fillId="0" borderId="29" xfId="187" applyNumberFormat="1" applyFont="1" applyFill="1" applyBorder="1">
      <alignment vertical="center"/>
    </xf>
    <xf numFmtId="0" fontId="5" fillId="0" borderId="30" xfId="228" applyNumberFormat="1" applyFont="1" applyFill="1" applyBorder="1" applyAlignment="1" quotePrefix="1">
      <alignment vertical="center"/>
    </xf>
    <xf numFmtId="0" fontId="5" fillId="0" borderId="2" xfId="228" applyNumberFormat="1" applyFont="1" applyFill="1" applyBorder="1" applyAlignment="1" quotePrefix="1">
      <alignment vertical="center"/>
    </xf>
    <xf numFmtId="3" fontId="5" fillId="0" borderId="2" xfId="187" applyNumberFormat="1" applyFont="1" applyFill="1" applyBorder="1">
      <alignment vertical="center"/>
    </xf>
    <xf numFmtId="4" fontId="5" fillId="0" borderId="2" xfId="187" applyNumberFormat="1" applyFont="1" applyFill="1" applyBorder="1">
      <alignment vertical="center"/>
    </xf>
    <xf numFmtId="0" fontId="5" fillId="0" borderId="31" xfId="228" applyNumberFormat="1" applyFont="1" applyFill="1" applyBorder="1" applyAlignment="1" quotePrefix="1">
      <alignment vertical="center"/>
    </xf>
    <xf numFmtId="0" fontId="5" fillId="0" borderId="32" xfId="228" applyNumberFormat="1" applyFont="1" applyFill="1" applyBorder="1" applyAlignment="1" quotePrefix="1">
      <alignment vertical="center"/>
    </xf>
    <xf numFmtId="3" fontId="5" fillId="0" borderId="32" xfId="187" applyNumberFormat="1" applyFont="1" applyFill="1" applyBorder="1">
      <alignment vertical="center"/>
    </xf>
    <xf numFmtId="43" fontId="5" fillId="0" borderId="32" xfId="153" applyFont="1" applyFill="1" applyBorder="1" applyAlignment="1">
      <alignment vertical="center"/>
    </xf>
    <xf numFmtId="4" fontId="5" fillId="0" borderId="32" xfId="187" applyNumberFormat="1" applyFont="1" applyFill="1" applyBorder="1">
      <alignment vertical="center"/>
    </xf>
    <xf numFmtId="0" fontId="5" fillId="0" borderId="33" xfId="228" applyNumberFormat="1" applyFont="1" applyFill="1" applyBorder="1" applyAlignment="1" quotePrefix="1">
      <alignment vertical="center"/>
    </xf>
    <xf numFmtId="3" fontId="5" fillId="0" borderId="33" xfId="187" applyNumberFormat="1" applyFont="1" applyFill="1" applyBorder="1">
      <alignment vertical="center"/>
    </xf>
    <xf numFmtId="43" fontId="5" fillId="0" borderId="33" xfId="153" applyFont="1" applyFill="1" applyBorder="1" applyAlignment="1">
      <alignment vertical="center"/>
    </xf>
    <xf numFmtId="4" fontId="5" fillId="0" borderId="33" xfId="187" applyNumberFormat="1" applyFont="1" applyFill="1" applyBorder="1">
      <alignment vertical="center"/>
    </xf>
    <xf numFmtId="0" fontId="74" fillId="0" borderId="34" xfId="0" applyFont="1" applyFill="1" applyBorder="1" applyAlignment="1">
      <alignment/>
    </xf>
    <xf numFmtId="176" fontId="5" fillId="4" borderId="2" xfId="186" applyNumberFormat="1" applyFont="1" applyFill="1" applyBorder="1" applyAlignment="1">
      <alignment horizontal="right" vertical="center"/>
    </xf>
    <xf numFmtId="176" fontId="5" fillId="4" borderId="25" xfId="186" applyNumberFormat="1" applyFont="1" applyFill="1" applyBorder="1" applyAlignment="1">
      <alignment horizontal="right" vertical="center"/>
    </xf>
    <xf numFmtId="176" fontId="24" fillId="4" borderId="35" xfId="186" applyNumberFormat="1" applyFont="1" applyFill="1" applyBorder="1" applyAlignment="1">
      <alignment horizontal="right" vertical="center"/>
    </xf>
    <xf numFmtId="176" fontId="5" fillId="4" borderId="36" xfId="186" applyNumberFormat="1" applyFont="1" applyFill="1" applyBorder="1" applyAlignment="1">
      <alignment horizontal="right" vertical="center"/>
    </xf>
    <xf numFmtId="176" fontId="5" fillId="4" borderId="37" xfId="186" applyNumberFormat="1" applyFont="1" applyFill="1" applyBorder="1" applyAlignment="1">
      <alignment horizontal="right" vertical="center"/>
    </xf>
    <xf numFmtId="176" fontId="5" fillId="4" borderId="38" xfId="186" applyNumberFormat="1" applyFont="1" applyFill="1" applyBorder="1" applyAlignment="1">
      <alignment horizontal="right" vertical="center"/>
    </xf>
    <xf numFmtId="176" fontId="5" fillId="4" borderId="33" xfId="186" applyNumberFormat="1" applyFont="1" applyFill="1" applyBorder="1" applyAlignment="1">
      <alignment horizontal="right" vertical="center"/>
    </xf>
    <xf numFmtId="176" fontId="74" fillId="4" borderId="39" xfId="186" applyNumberFormat="1" applyFont="1" applyFill="1" applyBorder="1" applyAlignment="1">
      <alignment/>
    </xf>
    <xf numFmtId="0" fontId="23" fillId="0" borderId="2" xfId="191" applyNumberFormat="1" applyFont="1" applyFill="1" applyAlignment="1" quotePrefix="1">
      <alignment vertical="center" wrapText="1"/>
    </xf>
    <xf numFmtId="0" fontId="23" fillId="0" borderId="2" xfId="228" applyNumberFormat="1" applyFont="1" applyFill="1" applyAlignment="1" quotePrefix="1">
      <alignment horizontal="left" vertical="center" wrapText="1"/>
    </xf>
    <xf numFmtId="43" fontId="23" fillId="0" borderId="2" xfId="153" applyFont="1" applyFill="1" applyBorder="1" applyAlignment="1" quotePrefix="1">
      <alignment horizontal="left" vertical="center" wrapText="1"/>
    </xf>
    <xf numFmtId="0" fontId="23" fillId="4" borderId="2" xfId="228" applyNumberFormat="1" applyFont="1" applyFill="1" applyAlignment="1" quotePrefix="1">
      <alignment horizontal="left" vertical="center" wrapText="1"/>
    </xf>
    <xf numFmtId="0" fontId="70" fillId="80" borderId="0" xfId="0" applyFont="1" applyFill="1" applyBorder="1" applyAlignment="1">
      <alignment/>
    </xf>
    <xf numFmtId="188" fontId="0" fillId="0" borderId="0" xfId="153" applyNumberFormat="1" applyFont="1" applyAlignment="1">
      <alignment/>
    </xf>
    <xf numFmtId="0" fontId="75" fillId="0" borderId="0" xfId="0" applyFont="1" applyAlignment="1">
      <alignment/>
    </xf>
    <xf numFmtId="188" fontId="0" fillId="0" borderId="0" xfId="153" applyNumberFormat="1" applyFont="1" applyAlignment="1">
      <alignment/>
    </xf>
    <xf numFmtId="0" fontId="76" fillId="0" borderId="0" xfId="0" applyFont="1" applyAlignment="1">
      <alignment/>
    </xf>
    <xf numFmtId="0" fontId="70" fillId="80" borderId="40" xfId="0" applyFont="1" applyFill="1" applyBorder="1" applyAlignment="1">
      <alignment/>
    </xf>
    <xf numFmtId="188" fontId="0" fillId="0" borderId="0" xfId="0" applyNumberFormat="1" applyAlignment="1">
      <alignment/>
    </xf>
    <xf numFmtId="0" fontId="70" fillId="0" borderId="40" xfId="0" applyFont="1" applyBorder="1" applyAlignment="1">
      <alignment horizontal="center"/>
    </xf>
    <xf numFmtId="0" fontId="70" fillId="0" borderId="0" xfId="0" applyFont="1" applyBorder="1" applyAlignment="1">
      <alignment horizontal="center"/>
    </xf>
    <xf numFmtId="0" fontId="70" fillId="0" borderId="41" xfId="0" applyFont="1" applyBorder="1" applyAlignment="1">
      <alignment horizontal="center"/>
    </xf>
    <xf numFmtId="0" fontId="70" fillId="0" borderId="42" xfId="0" applyFont="1" applyBorder="1" applyAlignment="1">
      <alignment horizontal="center"/>
    </xf>
    <xf numFmtId="3" fontId="2" fillId="0" borderId="2" xfId="226" applyNumberFormat="1" applyFont="1">
      <alignment horizontal="right" vertical="center"/>
    </xf>
    <xf numFmtId="174" fontId="2" fillId="0" borderId="2" xfId="226" applyNumberFormat="1" applyFont="1">
      <alignment horizontal="right" vertical="center"/>
    </xf>
    <xf numFmtId="4" fontId="2" fillId="0" borderId="2" xfId="226" applyNumberFormat="1" applyFont="1">
      <alignment horizontal="right" vertical="center"/>
    </xf>
    <xf numFmtId="0" fontId="70" fillId="0" borderId="40" xfId="0" applyFont="1" applyBorder="1" applyAlignment="1">
      <alignment horizontal="center"/>
    </xf>
    <xf numFmtId="0" fontId="70" fillId="0" borderId="0" xfId="0" applyFont="1" applyBorder="1" applyAlignment="1">
      <alignment horizontal="center"/>
    </xf>
    <xf numFmtId="0" fontId="70" fillId="0" borderId="41" xfId="0" applyFont="1" applyBorder="1" applyAlignment="1">
      <alignment horizontal="center"/>
    </xf>
    <xf numFmtId="0" fontId="70" fillId="0" borderId="42" xfId="0" applyFont="1" applyBorder="1" applyAlignment="1">
      <alignment horizontal="center"/>
    </xf>
    <xf numFmtId="2" fontId="0" fillId="0" borderId="0" xfId="0" applyNumberFormat="1" applyAlignment="1">
      <alignment/>
    </xf>
    <xf numFmtId="2" fontId="5" fillId="4" borderId="36" xfId="186" applyNumberFormat="1" applyFont="1" applyFill="1" applyBorder="1" applyAlignment="1">
      <alignment horizontal="right" vertical="center"/>
    </xf>
    <xf numFmtId="2" fontId="5" fillId="4" borderId="37" xfId="186" applyNumberFormat="1" applyFont="1" applyFill="1" applyBorder="1" applyAlignment="1">
      <alignment horizontal="right" vertical="center"/>
    </xf>
    <xf numFmtId="2" fontId="5" fillId="4" borderId="38" xfId="186" applyNumberFormat="1" applyFont="1" applyFill="1" applyBorder="1" applyAlignment="1">
      <alignment horizontal="right" vertical="center"/>
    </xf>
    <xf numFmtId="2" fontId="24" fillId="4" borderId="35" xfId="186" applyNumberFormat="1" applyFont="1" applyFill="1" applyBorder="1" applyAlignment="1">
      <alignment horizontal="right" vertical="center"/>
    </xf>
    <xf numFmtId="2" fontId="5" fillId="4" borderId="2" xfId="186" applyNumberFormat="1" applyFont="1" applyFill="1" applyBorder="1" applyAlignment="1">
      <alignment horizontal="right" vertical="center"/>
    </xf>
    <xf numFmtId="2" fontId="5" fillId="4" borderId="25" xfId="186" applyNumberFormat="1" applyFont="1" applyFill="1" applyBorder="1" applyAlignment="1">
      <alignment horizontal="right" vertical="center"/>
    </xf>
    <xf numFmtId="2" fontId="5" fillId="4" borderId="33" xfId="186" applyNumberFormat="1" applyFont="1" applyFill="1" applyBorder="1" applyAlignment="1">
      <alignment horizontal="right" vertical="center"/>
    </xf>
    <xf numFmtId="2" fontId="74" fillId="4" borderId="39" xfId="186" applyNumberFormat="1" applyFont="1" applyFill="1" applyBorder="1" applyAlignment="1">
      <alignment/>
    </xf>
    <xf numFmtId="188" fontId="23" fillId="0" borderId="2" xfId="153" applyNumberFormat="1" applyFont="1" applyFill="1" applyBorder="1" applyAlignment="1" quotePrefix="1">
      <alignment horizontal="left" vertical="center" wrapText="1"/>
    </xf>
    <xf numFmtId="188" fontId="5" fillId="0" borderId="29" xfId="153" applyNumberFormat="1" applyFont="1" applyFill="1" applyBorder="1" applyAlignment="1">
      <alignment vertical="center"/>
    </xf>
    <xf numFmtId="188" fontId="5" fillId="0" borderId="2" xfId="153" applyNumberFormat="1" applyFont="1" applyFill="1" applyBorder="1" applyAlignment="1">
      <alignment vertical="center"/>
    </xf>
    <xf numFmtId="188" fontId="5" fillId="0" borderId="32" xfId="153" applyNumberFormat="1" applyFont="1" applyFill="1" applyBorder="1" applyAlignment="1">
      <alignment vertical="center"/>
    </xf>
    <xf numFmtId="188" fontId="24" fillId="0" borderId="27" xfId="153" applyNumberFormat="1" applyFont="1" applyFill="1" applyBorder="1" applyAlignment="1">
      <alignment vertical="center"/>
    </xf>
    <xf numFmtId="188" fontId="5" fillId="0" borderId="25" xfId="153" applyNumberFormat="1" applyFont="1" applyFill="1" applyBorder="1" applyAlignment="1">
      <alignment vertical="center"/>
    </xf>
    <xf numFmtId="188" fontId="5" fillId="0" borderId="33" xfId="153" applyNumberFormat="1" applyFont="1" applyFill="1" applyBorder="1" applyAlignment="1">
      <alignment vertical="center"/>
    </xf>
    <xf numFmtId="0" fontId="70" fillId="0" borderId="42" xfId="0" applyFont="1" applyBorder="1" applyAlignment="1">
      <alignment/>
    </xf>
    <xf numFmtId="0" fontId="70" fillId="80" borderId="34" xfId="0" applyFont="1" applyFill="1" applyBorder="1" applyAlignment="1">
      <alignment/>
    </xf>
    <xf numFmtId="0" fontId="70" fillId="80" borderId="43" xfId="0" applyFont="1" applyFill="1" applyBorder="1" applyAlignment="1">
      <alignment/>
    </xf>
    <xf numFmtId="9" fontId="26" fillId="0" borderId="2" xfId="186" applyFont="1" applyBorder="1" applyAlignment="1">
      <alignment horizontal="right" vertical="center"/>
    </xf>
    <xf numFmtId="9" fontId="23" fillId="0" borderId="27" xfId="186" applyFont="1" applyFill="1" applyBorder="1" applyAlignment="1">
      <alignment vertical="center"/>
    </xf>
    <xf numFmtId="9" fontId="26" fillId="0" borderId="2" xfId="186" applyFont="1" applyFill="1" applyBorder="1" applyAlignment="1">
      <alignment vertical="center"/>
    </xf>
    <xf numFmtId="9" fontId="26" fillId="0" borderId="25" xfId="186" applyFont="1" applyFill="1" applyBorder="1" applyAlignment="1">
      <alignment vertical="center"/>
    </xf>
    <xf numFmtId="9" fontId="26" fillId="0" borderId="33" xfId="186" applyFont="1" applyFill="1" applyBorder="1" applyAlignment="1">
      <alignment vertical="center"/>
    </xf>
    <xf numFmtId="43" fontId="70" fillId="80" borderId="34" xfId="153" applyFont="1" applyFill="1" applyBorder="1" applyAlignment="1">
      <alignment/>
    </xf>
    <xf numFmtId="2" fontId="70" fillId="0" borderId="24" xfId="0" applyNumberFormat="1" applyFont="1" applyBorder="1" applyAlignment="1">
      <alignment/>
    </xf>
    <xf numFmtId="2" fontId="70" fillId="80" borderId="40" xfId="0" applyNumberFormat="1" applyFont="1" applyFill="1" applyBorder="1" applyAlignment="1">
      <alignment/>
    </xf>
    <xf numFmtId="176" fontId="0" fillId="0" borderId="0" xfId="186" applyNumberFormat="1" applyFont="1" applyAlignment="1">
      <alignment/>
    </xf>
    <xf numFmtId="176" fontId="70" fillId="0" borderId="24" xfId="186" applyNumberFormat="1" applyFont="1" applyBorder="1" applyAlignment="1">
      <alignment/>
    </xf>
    <xf numFmtId="176" fontId="70" fillId="80" borderId="40" xfId="186" applyNumberFormat="1" applyFont="1" applyFill="1" applyBorder="1" applyAlignment="1">
      <alignment/>
    </xf>
    <xf numFmtId="2" fontId="70" fillId="0" borderId="42" xfId="0" applyNumberFormat="1" applyFont="1" applyBorder="1" applyAlignment="1">
      <alignment/>
    </xf>
    <xf numFmtId="0" fontId="70" fillId="0" borderId="0" xfId="0" applyFont="1" applyBorder="1" applyAlignment="1">
      <alignment horizontal="center"/>
    </xf>
    <xf numFmtId="0" fontId="77" fillId="0" borderId="0" xfId="0" applyFont="1" applyAlignment="1">
      <alignment/>
    </xf>
    <xf numFmtId="43" fontId="70" fillId="80" borderId="43" xfId="153" applyFont="1" applyFill="1" applyBorder="1" applyAlignment="1">
      <alignment/>
    </xf>
    <xf numFmtId="43" fontId="70" fillId="80" borderId="43" xfId="153" applyFont="1" applyFill="1" applyBorder="1" applyAlignment="1">
      <alignment/>
    </xf>
    <xf numFmtId="43" fontId="70" fillId="80" borderId="39" xfId="153" applyFont="1" applyFill="1" applyBorder="1" applyAlignment="1">
      <alignment/>
    </xf>
    <xf numFmtId="176" fontId="70" fillId="0" borderId="42" xfId="186" applyNumberFormat="1" applyFont="1" applyBorder="1" applyAlignment="1">
      <alignment/>
    </xf>
    <xf numFmtId="176" fontId="70" fillId="80" borderId="43" xfId="186" applyNumberFormat="1" applyFont="1" applyFill="1" applyBorder="1" applyAlignment="1">
      <alignment/>
    </xf>
    <xf numFmtId="176" fontId="70" fillId="80" borderId="39" xfId="186" applyNumberFormat="1" applyFont="1" applyFill="1" applyBorder="1" applyAlignment="1">
      <alignment/>
    </xf>
    <xf numFmtId="0" fontId="77" fillId="0" borderId="0" xfId="0" applyFont="1" applyAlignment="1">
      <alignment horizontal="left"/>
    </xf>
    <xf numFmtId="176" fontId="24" fillId="0" borderId="35" xfId="186" applyNumberFormat="1" applyFont="1" applyFill="1" applyBorder="1" applyAlignment="1">
      <alignment horizontal="right" vertical="center"/>
    </xf>
    <xf numFmtId="43" fontId="0" fillId="0" borderId="0" xfId="153" applyFont="1" applyAlignment="1">
      <alignment/>
    </xf>
    <xf numFmtId="176" fontId="0" fillId="0" borderId="0" xfId="186" applyNumberFormat="1" applyFont="1" applyAlignment="1">
      <alignment/>
    </xf>
    <xf numFmtId="9" fontId="26" fillId="0" borderId="2" xfId="186" applyFont="1" applyFill="1" applyBorder="1" applyAlignment="1">
      <alignment horizontal="right" vertical="center"/>
    </xf>
  </cellXfs>
  <cellStyles count="2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10" xfId="37"/>
    <cellStyle name="Accent1 11" xfId="38"/>
    <cellStyle name="Accent1 12" xfId="39"/>
    <cellStyle name="Accent1 13" xfId="40"/>
    <cellStyle name="Accent1 14" xfId="41"/>
    <cellStyle name="Accent1 15" xfId="42"/>
    <cellStyle name="Accent1 16" xfId="43"/>
    <cellStyle name="Accent1 2" xfId="44"/>
    <cellStyle name="Accent1 3" xfId="45"/>
    <cellStyle name="Accent1 4" xfId="46"/>
    <cellStyle name="Accent1 5" xfId="47"/>
    <cellStyle name="Accent1 6" xfId="48"/>
    <cellStyle name="Accent1 7" xfId="49"/>
    <cellStyle name="Accent1 8" xfId="50"/>
    <cellStyle name="Accent1 9" xfId="51"/>
    <cellStyle name="Accent2" xfId="52"/>
    <cellStyle name="Accent2 - 20%" xfId="53"/>
    <cellStyle name="Accent2 - 40%" xfId="54"/>
    <cellStyle name="Accent2 - 60%" xfId="55"/>
    <cellStyle name="Accent2 10" xfId="56"/>
    <cellStyle name="Accent2 11" xfId="57"/>
    <cellStyle name="Accent2 12" xfId="58"/>
    <cellStyle name="Accent2 13" xfId="59"/>
    <cellStyle name="Accent2 14" xfId="60"/>
    <cellStyle name="Accent2 15" xfId="61"/>
    <cellStyle name="Accent2 16" xfId="62"/>
    <cellStyle name="Accent2 2" xfId="63"/>
    <cellStyle name="Accent2 3" xfId="64"/>
    <cellStyle name="Accent2 4" xfId="65"/>
    <cellStyle name="Accent2 5" xfId="66"/>
    <cellStyle name="Accent2 6" xfId="67"/>
    <cellStyle name="Accent2 7" xfId="68"/>
    <cellStyle name="Accent2 8" xfId="69"/>
    <cellStyle name="Accent2 9" xfId="70"/>
    <cellStyle name="Accent3" xfId="71"/>
    <cellStyle name="Accent3 - 20%" xfId="72"/>
    <cellStyle name="Accent3 - 40%" xfId="73"/>
    <cellStyle name="Accent3 - 60%" xfId="74"/>
    <cellStyle name="Accent3 10" xfId="75"/>
    <cellStyle name="Accent3 11" xfId="76"/>
    <cellStyle name="Accent3 12" xfId="77"/>
    <cellStyle name="Accent3 13" xfId="78"/>
    <cellStyle name="Accent3 14" xfId="79"/>
    <cellStyle name="Accent3 15" xfId="80"/>
    <cellStyle name="Accent3 16" xfId="81"/>
    <cellStyle name="Accent3 2" xfId="82"/>
    <cellStyle name="Accent3 3" xfId="83"/>
    <cellStyle name="Accent3 4" xfId="84"/>
    <cellStyle name="Accent3 5" xfId="85"/>
    <cellStyle name="Accent3 6" xfId="86"/>
    <cellStyle name="Accent3 7" xfId="87"/>
    <cellStyle name="Accent3 8" xfId="88"/>
    <cellStyle name="Accent3 9" xfId="89"/>
    <cellStyle name="Accent4" xfId="90"/>
    <cellStyle name="Accent4 - 20%" xfId="91"/>
    <cellStyle name="Accent4 - 40%" xfId="92"/>
    <cellStyle name="Accent4 - 60%" xfId="93"/>
    <cellStyle name="Accent4 10" xfId="94"/>
    <cellStyle name="Accent4 11" xfId="95"/>
    <cellStyle name="Accent4 12" xfId="96"/>
    <cellStyle name="Accent4 13" xfId="97"/>
    <cellStyle name="Accent4 14" xfId="98"/>
    <cellStyle name="Accent4 15" xfId="99"/>
    <cellStyle name="Accent4 16" xfId="100"/>
    <cellStyle name="Accent4 2" xfId="101"/>
    <cellStyle name="Accent4 3" xfId="102"/>
    <cellStyle name="Accent4 4" xfId="103"/>
    <cellStyle name="Accent4 5" xfId="104"/>
    <cellStyle name="Accent4 6" xfId="105"/>
    <cellStyle name="Accent4 7" xfId="106"/>
    <cellStyle name="Accent4 8" xfId="107"/>
    <cellStyle name="Accent4 9" xfId="108"/>
    <cellStyle name="Accent5" xfId="109"/>
    <cellStyle name="Accent5 - 20%" xfId="110"/>
    <cellStyle name="Accent5 - 40%" xfId="111"/>
    <cellStyle name="Accent5 - 60%" xfId="112"/>
    <cellStyle name="Accent5 10" xfId="113"/>
    <cellStyle name="Accent5 11" xfId="114"/>
    <cellStyle name="Accent5 12" xfId="115"/>
    <cellStyle name="Accent5 13" xfId="116"/>
    <cellStyle name="Accent5 14" xfId="117"/>
    <cellStyle name="Accent5 15" xfId="118"/>
    <cellStyle name="Accent5 16" xfId="119"/>
    <cellStyle name="Accent5 2" xfId="120"/>
    <cellStyle name="Accent5 3" xfId="121"/>
    <cellStyle name="Accent5 4" xfId="122"/>
    <cellStyle name="Accent5 5" xfId="123"/>
    <cellStyle name="Accent5 6" xfId="124"/>
    <cellStyle name="Accent5 7" xfId="125"/>
    <cellStyle name="Accent5 8" xfId="126"/>
    <cellStyle name="Accent5 9" xfId="127"/>
    <cellStyle name="Accent6" xfId="128"/>
    <cellStyle name="Accent6 - 20%" xfId="129"/>
    <cellStyle name="Accent6 - 40%" xfId="130"/>
    <cellStyle name="Accent6 - 60%" xfId="131"/>
    <cellStyle name="Accent6 10" xfId="132"/>
    <cellStyle name="Accent6 11" xfId="133"/>
    <cellStyle name="Accent6 12" xfId="134"/>
    <cellStyle name="Accent6 13" xfId="135"/>
    <cellStyle name="Accent6 14" xfId="136"/>
    <cellStyle name="Accent6 15" xfId="137"/>
    <cellStyle name="Accent6 16" xfId="138"/>
    <cellStyle name="Accent6 2" xfId="139"/>
    <cellStyle name="Accent6 3" xfId="140"/>
    <cellStyle name="Accent6 4" xfId="141"/>
    <cellStyle name="Accent6 5" xfId="142"/>
    <cellStyle name="Accent6 6" xfId="143"/>
    <cellStyle name="Accent6 7" xfId="144"/>
    <cellStyle name="Accent6 8" xfId="145"/>
    <cellStyle name="Accent6 9" xfId="146"/>
    <cellStyle name="Bad" xfId="147"/>
    <cellStyle name="Bad 2" xfId="148"/>
    <cellStyle name="Calculation" xfId="149"/>
    <cellStyle name="Calculation 2" xfId="150"/>
    <cellStyle name="Check Cell" xfId="151"/>
    <cellStyle name="Check Cell 2" xfId="152"/>
    <cellStyle name="Comma" xfId="153"/>
    <cellStyle name="Comma [0]" xfId="154"/>
    <cellStyle name="Currency" xfId="155"/>
    <cellStyle name="Currency [0]" xfId="156"/>
    <cellStyle name="Emphasis 1" xfId="157"/>
    <cellStyle name="Emphasis 2" xfId="158"/>
    <cellStyle name="Emphasis 3" xfId="159"/>
    <cellStyle name="Explanatory Text" xfId="160"/>
    <cellStyle name="Followed Hyperlink" xfId="161"/>
    <cellStyle name="Good" xfId="162"/>
    <cellStyle name="Good 2" xfId="163"/>
    <cellStyle name="Heading 1" xfId="164"/>
    <cellStyle name="Heading 1 2" xfId="165"/>
    <cellStyle name="Heading 2" xfId="166"/>
    <cellStyle name="Heading 2 2" xfId="167"/>
    <cellStyle name="Heading 3" xfId="168"/>
    <cellStyle name="Heading 3 2" xfId="169"/>
    <cellStyle name="Heading 4" xfId="170"/>
    <cellStyle name="Heading 4 2" xfId="171"/>
    <cellStyle name="Hyperlink" xfId="172"/>
    <cellStyle name="Input" xfId="173"/>
    <cellStyle name="Input 2" xfId="174"/>
    <cellStyle name="Linked Cell" xfId="175"/>
    <cellStyle name="Linked Cell 2" xfId="176"/>
    <cellStyle name="Neutral" xfId="177"/>
    <cellStyle name="Neutral 2" xfId="178"/>
    <cellStyle name="Normal 2" xfId="179"/>
    <cellStyle name="Normal 3" xfId="180"/>
    <cellStyle name="Note" xfId="181"/>
    <cellStyle name="Note 2" xfId="182"/>
    <cellStyle name="Note 3" xfId="183"/>
    <cellStyle name="Output" xfId="184"/>
    <cellStyle name="Output 2" xfId="185"/>
    <cellStyle name="Percent" xfId="186"/>
    <cellStyle name="SAPBEXaggData" xfId="187"/>
    <cellStyle name="SAPBEXaggDataEmph" xfId="188"/>
    <cellStyle name="SAPBEXaggItem" xfId="189"/>
    <cellStyle name="SAPBEXaggItemX" xfId="190"/>
    <cellStyle name="SAPBEXchaText" xfId="191"/>
    <cellStyle name="SAPBEXexcBad7" xfId="192"/>
    <cellStyle name="SAPBEXexcBad8" xfId="193"/>
    <cellStyle name="SAPBEXexcBad9" xfId="194"/>
    <cellStyle name="SAPBEXexcCritical4" xfId="195"/>
    <cellStyle name="SAPBEXexcCritical5" xfId="196"/>
    <cellStyle name="SAPBEXexcCritical6" xfId="197"/>
    <cellStyle name="SAPBEXexcGood1" xfId="198"/>
    <cellStyle name="SAPBEXexcGood2" xfId="199"/>
    <cellStyle name="SAPBEXexcGood3" xfId="200"/>
    <cellStyle name="SAPBEXfilterDrill" xfId="201"/>
    <cellStyle name="SAPBEXfilterItem" xfId="202"/>
    <cellStyle name="SAPBEXfilterText" xfId="203"/>
    <cellStyle name="SAPBEXformats" xfId="204"/>
    <cellStyle name="SAPBEXheaderItem" xfId="205"/>
    <cellStyle name="SAPBEXheaderText" xfId="206"/>
    <cellStyle name="SAPBEXHLevel0" xfId="207"/>
    <cellStyle name="SAPBEXHLevel0X" xfId="208"/>
    <cellStyle name="SAPBEXHLevel0X 2" xfId="209"/>
    <cellStyle name="SAPBEXHLevel1" xfId="210"/>
    <cellStyle name="SAPBEXHLevel1X" xfId="211"/>
    <cellStyle name="SAPBEXHLevel1X 2" xfId="212"/>
    <cellStyle name="SAPBEXHLevel2" xfId="213"/>
    <cellStyle name="SAPBEXHLevel2X" xfId="214"/>
    <cellStyle name="SAPBEXHLevel2X 2" xfId="215"/>
    <cellStyle name="SAPBEXHLevel3" xfId="216"/>
    <cellStyle name="SAPBEXHLevel3X" xfId="217"/>
    <cellStyle name="SAPBEXHLevel3X 2" xfId="218"/>
    <cellStyle name="SAPBEXinputData" xfId="219"/>
    <cellStyle name="SAPBEXinputData 2" xfId="220"/>
    <cellStyle name="SAPBEXItemHeader" xfId="221"/>
    <cellStyle name="SAPBEXresData" xfId="222"/>
    <cellStyle name="SAPBEXresDataEmph" xfId="223"/>
    <cellStyle name="SAPBEXresItem" xfId="224"/>
    <cellStyle name="SAPBEXresItemX" xfId="225"/>
    <cellStyle name="SAPBEXstdData" xfId="226"/>
    <cellStyle name="SAPBEXstdDataEmph" xfId="227"/>
    <cellStyle name="SAPBEXstdItem" xfId="228"/>
    <cellStyle name="SAPBEXstdItemX" xfId="229"/>
    <cellStyle name="SAPBEXtitle" xfId="230"/>
    <cellStyle name="SAPBEXunassignedItem" xfId="231"/>
    <cellStyle name="SAPBEXundefined" xfId="232"/>
    <cellStyle name="Sheet Title" xfId="233"/>
    <cellStyle name="Title" xfId="234"/>
    <cellStyle name="Total" xfId="235"/>
    <cellStyle name="Total 2" xfId="236"/>
    <cellStyle name="Warning Text" xfId="237"/>
    <cellStyle name="Warning Text 2" xfId="2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025"/>
          <c:w val="0.96925"/>
          <c:h val="0.92225"/>
        </c:manualLayout>
      </c:layout>
      <c:barChart>
        <c:barDir val="col"/>
        <c:grouping val="clustered"/>
        <c:varyColors val="0"/>
        <c:ser>
          <c:idx val="3"/>
          <c:order val="0"/>
          <c:tx>
            <c:strRef>
              <c:f>Aruandesse!$C$3</c:f>
              <c:strCache>
                <c:ptCount val="1"/>
                <c:pt idx="0">
                  <c:v>Toimeainepõhise retseptide  osakaal,% 2013</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Aruandesse!$C$4:$C$25</c:f>
              <c:numCache/>
            </c:numRef>
          </c:val>
        </c:ser>
        <c:gapWidth val="75"/>
        <c:axId val="66674774"/>
        <c:axId val="63202055"/>
      </c:barChart>
      <c:lineChart>
        <c:grouping val="standard"/>
        <c:varyColors val="0"/>
        <c:ser>
          <c:idx val="0"/>
          <c:order val="1"/>
          <c:tx>
            <c:strRef>
              <c:f>Aruandesse!$E$3</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Aruandesse!$E$4:$E$25</c:f>
              <c:numCache/>
            </c:numRef>
          </c:val>
          <c:smooth val="0"/>
        </c:ser>
        <c:ser>
          <c:idx val="1"/>
          <c:order val="2"/>
          <c:tx>
            <c:strRef>
              <c:f>Aruandesse!$D$3</c:f>
              <c:strCache>
                <c:ptCount val="1"/>
                <c:pt idx="0">
                  <c:v>Toimeainepõhise retseptide  osakaal,% 2012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Aruandesse!$D$4:$D$25</c:f>
              <c:numCache/>
            </c:numRef>
          </c:val>
          <c:smooth val="0"/>
        </c:ser>
        <c:ser>
          <c:idx val="2"/>
          <c:order val="3"/>
          <c:tx>
            <c:strRef>
              <c:f>Aruandesse!$F$3</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Aruandesse!$F$4:$F$25</c:f>
              <c:numCache/>
            </c:numRef>
          </c:val>
          <c:smooth val="0"/>
        </c:ser>
        <c:axId val="66674774"/>
        <c:axId val="63202055"/>
      </c:lineChart>
      <c:catAx>
        <c:axId val="6667477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3202055"/>
        <c:crosses val="autoZero"/>
        <c:auto val="1"/>
        <c:lblOffset val="100"/>
        <c:tickLblSkip val="1"/>
        <c:noMultiLvlLbl val="0"/>
      </c:catAx>
      <c:valAx>
        <c:axId val="63202055"/>
        <c:scaling>
          <c:orientation val="minMax"/>
          <c:max val="0.850000000000000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6674774"/>
        <c:crossesAt val="1"/>
        <c:crossBetween val="between"/>
        <c:dispUnits/>
      </c:valAx>
      <c:spPr>
        <a:solidFill>
          <a:srgbClr val="FFFFFF"/>
        </a:solidFill>
        <a:ln w="3175">
          <a:noFill/>
        </a:ln>
      </c:spPr>
    </c:plotArea>
    <c:legend>
      <c:legendPos val="r"/>
      <c:legendEntry>
        <c:idx val="0"/>
        <c:txPr>
          <a:bodyPr vert="horz" rot="0"/>
          <a:lstStyle/>
          <a:p>
            <a:pPr>
              <a:defRPr lang="en-US" cap="none" sz="825" b="0" i="0" u="none" baseline="0">
                <a:solidFill>
                  <a:srgbClr val="000000"/>
                </a:solidFill>
                <a:latin typeface="Calibri"/>
                <a:ea typeface="Calibri"/>
                <a:cs typeface="Calibri"/>
              </a:defRPr>
            </a:pPr>
          </a:p>
        </c:txPr>
      </c:legendEntry>
      <c:legendEntry>
        <c:idx val="1"/>
        <c:txPr>
          <a:bodyPr vert="horz" rot="0"/>
          <a:lstStyle/>
          <a:p>
            <a:pPr>
              <a:defRPr lang="en-US" cap="none" sz="825" b="0" i="0" u="none" baseline="0">
                <a:solidFill>
                  <a:srgbClr val="000000"/>
                </a:solidFill>
                <a:latin typeface="Calibri"/>
                <a:ea typeface="Calibri"/>
                <a:cs typeface="Calibri"/>
              </a:defRPr>
            </a:pPr>
          </a:p>
        </c:txPr>
      </c:legendEntry>
      <c:legendEntry>
        <c:idx val="2"/>
        <c:txPr>
          <a:bodyPr vert="horz" rot="0"/>
          <a:lstStyle/>
          <a:p>
            <a:pPr>
              <a:defRPr lang="en-US" cap="none" sz="825" b="0" i="0" u="none" baseline="0">
                <a:solidFill>
                  <a:srgbClr val="000000"/>
                </a:solidFill>
                <a:latin typeface="Calibri"/>
                <a:ea typeface="Calibri"/>
                <a:cs typeface="Calibri"/>
              </a:defRPr>
            </a:pPr>
          </a:p>
        </c:txPr>
      </c:legendEntry>
      <c:legendEntry>
        <c:idx val="3"/>
        <c:txPr>
          <a:bodyPr vert="horz" rot="0"/>
          <a:lstStyle/>
          <a:p>
            <a:pPr>
              <a:defRPr lang="en-US" cap="none" sz="825" b="0" i="0" u="none" baseline="0">
                <a:solidFill>
                  <a:srgbClr val="000000"/>
                </a:solidFill>
                <a:latin typeface="Calibri"/>
                <a:ea typeface="Calibri"/>
                <a:cs typeface="Calibri"/>
              </a:defRPr>
            </a:pPr>
          </a:p>
        </c:txPr>
      </c:legendEntry>
      <c:layout>
        <c:manualLayout>
          <c:xMode val="edge"/>
          <c:yMode val="edge"/>
          <c:x val="0.0275"/>
          <c:y val="0.8825"/>
          <c:w val="0.956"/>
          <c:h val="0.11"/>
        </c:manualLayout>
      </c:layout>
      <c:overlay val="0"/>
      <c:spPr>
        <a:noFill/>
        <a:ln w="3175">
          <a:noFill/>
        </a:ln>
      </c:spPr>
      <c:txPr>
        <a:bodyPr vert="horz" rot="0"/>
        <a:lstStyle/>
        <a:p>
          <a:pPr>
            <a:defRPr lang="en-US" cap="none" sz="63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015"/>
          <c:w val="0.97225"/>
          <c:h val="0.87525"/>
        </c:manualLayout>
      </c:layout>
      <c:barChart>
        <c:barDir val="col"/>
        <c:grouping val="clustered"/>
        <c:varyColors val="0"/>
        <c:ser>
          <c:idx val="3"/>
          <c:order val="0"/>
          <c:tx>
            <c:strRef>
              <c:f>Aruandesse!$C$30</c:f>
              <c:strCache>
                <c:ptCount val="1"/>
                <c:pt idx="0">
                  <c:v>2013 -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Aruandesse!$C$31:$C$52</c:f>
              <c:numCache/>
            </c:numRef>
          </c:val>
        </c:ser>
        <c:gapWidth val="75"/>
        <c:axId val="31947584"/>
        <c:axId val="19092801"/>
      </c:barChart>
      <c:lineChart>
        <c:grouping val="standard"/>
        <c:varyColors val="0"/>
        <c:ser>
          <c:idx val="0"/>
          <c:order val="1"/>
          <c:tx>
            <c:strRef>
              <c:f>Aruandesse!$E$30</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Aruandesse!$E$31:$E$52</c:f>
              <c:numCache/>
            </c:numRef>
          </c:val>
          <c:smooth val="0"/>
        </c:ser>
        <c:ser>
          <c:idx val="1"/>
          <c:order val="2"/>
          <c:tx>
            <c:strRef>
              <c:f>Aruandesse!$D$30</c:f>
              <c:strCache>
                <c:ptCount val="1"/>
                <c:pt idx="0">
                  <c:v>2012 -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Aruandesse!$D$31:$D$52</c:f>
              <c:numCache/>
            </c:numRef>
          </c:val>
          <c:smooth val="0"/>
        </c:ser>
        <c:ser>
          <c:idx val="2"/>
          <c:order val="3"/>
          <c:tx>
            <c:strRef>
              <c:f>Aruandesse!$F$30</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Aruandesse!$F$31:$F$52</c:f>
              <c:numCache/>
            </c:numRef>
          </c:val>
          <c:smooth val="0"/>
        </c:ser>
        <c:axId val="31947584"/>
        <c:axId val="19092801"/>
      </c:lineChart>
      <c:catAx>
        <c:axId val="3194758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9092801"/>
        <c:crosses val="autoZero"/>
        <c:auto val="1"/>
        <c:lblOffset val="100"/>
        <c:tickLblSkip val="1"/>
        <c:noMultiLvlLbl val="0"/>
      </c:catAx>
      <c:valAx>
        <c:axId val="19092801"/>
        <c:scaling>
          <c:orientation val="minMax"/>
          <c:max val="1.3"/>
          <c:min val="0"/>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31947584"/>
        <c:crossesAt val="1"/>
        <c:crossBetween val="between"/>
        <c:dispUnits/>
      </c:valAx>
      <c:spPr>
        <a:solidFill>
          <a:srgbClr val="FFFFFF"/>
        </a:solidFill>
        <a:ln w="3175">
          <a:noFill/>
        </a:ln>
      </c:spPr>
    </c:plotArea>
    <c:legend>
      <c:legendPos val="r"/>
      <c:layout>
        <c:manualLayout>
          <c:xMode val="edge"/>
          <c:yMode val="edge"/>
          <c:x val="0.0215"/>
          <c:y val="0.87725"/>
          <c:w val="0.956"/>
          <c:h val="0.1125"/>
        </c:manualLayout>
      </c:layout>
      <c:overlay val="0"/>
      <c:spPr>
        <a:noFill/>
        <a:ln w="3175">
          <a:noFill/>
        </a:ln>
      </c:spPr>
      <c:txPr>
        <a:bodyPr vert="horz" rot="0"/>
        <a:lstStyle/>
        <a:p>
          <a:pPr>
            <a:defRPr lang="en-US" cap="none" sz="73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015"/>
          <c:w val="0.98075"/>
          <c:h val="0.87475"/>
        </c:manualLayout>
      </c:layout>
      <c:barChart>
        <c:barDir val="col"/>
        <c:grouping val="clustered"/>
        <c:varyColors val="0"/>
        <c:ser>
          <c:idx val="3"/>
          <c:order val="0"/>
          <c:tx>
            <c:strRef>
              <c:f>'14A_hüpertoonia'!$C$3</c:f>
              <c:strCache>
                <c:ptCount val="1"/>
                <c:pt idx="0">
                  <c:v>Toimeainepõhise retseptide  osakaal,% 2013</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'14A_hüpertoonia'!$C$4:$C$25</c:f>
              <c:numCache/>
            </c:numRef>
          </c:val>
        </c:ser>
        <c:gapWidth val="75"/>
        <c:axId val="37617482"/>
        <c:axId val="3013019"/>
      </c:barChart>
      <c:lineChart>
        <c:grouping val="standard"/>
        <c:varyColors val="0"/>
        <c:ser>
          <c:idx val="0"/>
          <c:order val="1"/>
          <c:tx>
            <c:strRef>
              <c:f>'14A_hüpertoonia'!$E$3</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'14A_hüpertoonia'!$E$4:$E$25</c:f>
              <c:numCache/>
            </c:numRef>
          </c:val>
          <c:smooth val="0"/>
        </c:ser>
        <c:ser>
          <c:idx val="1"/>
          <c:order val="2"/>
          <c:tx>
            <c:strRef>
              <c:f>'14A_hüpertoonia'!$D$3</c:f>
              <c:strCache>
                <c:ptCount val="1"/>
                <c:pt idx="0">
                  <c:v>Toimeainepõhise retseptide  osakaal,% 2012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'14A_hüpertoonia'!$D$4:$D$25</c:f>
              <c:numCache/>
            </c:numRef>
          </c:val>
          <c:smooth val="0"/>
        </c:ser>
        <c:ser>
          <c:idx val="2"/>
          <c:order val="3"/>
          <c:tx>
            <c:strRef>
              <c:f>'14A_hüpertoonia'!$F$3</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'14A_hüpertoonia'!$F$4:$F$25</c:f>
              <c:numCache/>
            </c:numRef>
          </c:val>
          <c:smooth val="0"/>
        </c:ser>
        <c:axId val="37617482"/>
        <c:axId val="3013019"/>
      </c:lineChart>
      <c:catAx>
        <c:axId val="3761748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013019"/>
        <c:crosses val="autoZero"/>
        <c:auto val="1"/>
        <c:lblOffset val="100"/>
        <c:tickLblSkip val="1"/>
        <c:noMultiLvlLbl val="0"/>
      </c:catAx>
      <c:valAx>
        <c:axId val="3013019"/>
        <c:scaling>
          <c:orientation val="minMax"/>
          <c:max val="0.950000000000000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7617482"/>
        <c:crossesAt val="1"/>
        <c:crossBetween val="between"/>
        <c:dispUnits/>
      </c:valAx>
      <c:spPr>
        <a:solidFill>
          <a:srgbClr val="FFFFFF"/>
        </a:solidFill>
        <a:ln w="3175">
          <a:noFill/>
        </a:ln>
      </c:spPr>
    </c:plotArea>
    <c:legend>
      <c:legendPos val="r"/>
      <c:legendEntry>
        <c:idx val="0"/>
        <c:txPr>
          <a:bodyPr vert="horz" rot="0"/>
          <a:lstStyle/>
          <a:p>
            <a:pPr>
              <a:defRPr lang="en-US" cap="none" sz="825" b="0" i="0" u="none" baseline="0">
                <a:solidFill>
                  <a:srgbClr val="000000"/>
                </a:solidFill>
                <a:latin typeface="Calibri"/>
                <a:ea typeface="Calibri"/>
                <a:cs typeface="Calibri"/>
              </a:defRPr>
            </a:pPr>
          </a:p>
        </c:txPr>
      </c:legendEntry>
      <c:legendEntry>
        <c:idx val="1"/>
        <c:txPr>
          <a:bodyPr vert="horz" rot="0"/>
          <a:lstStyle/>
          <a:p>
            <a:pPr>
              <a:defRPr lang="en-US" cap="none" sz="825" b="0" i="0" u="none" baseline="0">
                <a:solidFill>
                  <a:srgbClr val="000000"/>
                </a:solidFill>
                <a:latin typeface="Calibri"/>
                <a:ea typeface="Calibri"/>
                <a:cs typeface="Calibri"/>
              </a:defRPr>
            </a:pPr>
          </a:p>
        </c:txPr>
      </c:legendEntry>
      <c:legendEntry>
        <c:idx val="2"/>
        <c:txPr>
          <a:bodyPr vert="horz" rot="0"/>
          <a:lstStyle/>
          <a:p>
            <a:pPr>
              <a:defRPr lang="en-US" cap="none" sz="825" b="0" i="0" u="none" baseline="0">
                <a:solidFill>
                  <a:srgbClr val="000000"/>
                </a:solidFill>
                <a:latin typeface="Calibri"/>
                <a:ea typeface="Calibri"/>
                <a:cs typeface="Calibri"/>
              </a:defRPr>
            </a:pPr>
          </a:p>
        </c:txPr>
      </c:legendEntry>
      <c:legendEntry>
        <c:idx val="3"/>
        <c:txPr>
          <a:bodyPr vert="horz" rot="0"/>
          <a:lstStyle/>
          <a:p>
            <a:pPr>
              <a:defRPr lang="en-US" cap="none" sz="825" b="0" i="0" u="none" baseline="0">
                <a:solidFill>
                  <a:srgbClr val="000000"/>
                </a:solidFill>
                <a:latin typeface="Calibri"/>
                <a:ea typeface="Calibri"/>
                <a:cs typeface="Calibri"/>
              </a:defRPr>
            </a:pPr>
          </a:p>
        </c:txPr>
      </c:legendEntry>
      <c:layout>
        <c:manualLayout>
          <c:xMode val="edge"/>
          <c:yMode val="edge"/>
          <c:x val="0.02375"/>
          <c:y val="0.8765"/>
          <c:w val="0.956"/>
          <c:h val="0.11"/>
        </c:manualLayout>
      </c:layout>
      <c:overlay val="0"/>
      <c:spPr>
        <a:noFill/>
        <a:ln w="3175">
          <a:noFill/>
        </a:ln>
      </c:spPr>
      <c:txPr>
        <a:bodyPr vert="horz" rot="0"/>
        <a:lstStyle/>
        <a:p>
          <a:pPr>
            <a:defRPr lang="en-US" cap="none" sz="63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25"/>
          <c:y val="0.00025"/>
          <c:w val="0.9805"/>
          <c:h val="0.86375"/>
        </c:manualLayout>
      </c:layout>
      <c:barChart>
        <c:barDir val="col"/>
        <c:grouping val="clustered"/>
        <c:varyColors val="0"/>
        <c:ser>
          <c:idx val="3"/>
          <c:order val="0"/>
          <c:tx>
            <c:strRef>
              <c:f>'14A_hüpertoonia'!$C$30</c:f>
              <c:strCache>
                <c:ptCount val="1"/>
                <c:pt idx="0">
                  <c:v>2013 -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'14A_hüpertoonia'!$C$31:$C$52</c:f>
              <c:numCache/>
            </c:numRef>
          </c:val>
        </c:ser>
        <c:gapWidth val="75"/>
        <c:axId val="27117172"/>
        <c:axId val="42727957"/>
      </c:barChart>
      <c:lineChart>
        <c:grouping val="standard"/>
        <c:varyColors val="0"/>
        <c:ser>
          <c:idx val="0"/>
          <c:order val="1"/>
          <c:tx>
            <c:strRef>
              <c:f>'14A_hüpertoonia'!$E$30</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'14A_hüpertoonia'!$E$31:$E$52</c:f>
              <c:numCache/>
            </c:numRef>
          </c:val>
          <c:smooth val="0"/>
        </c:ser>
        <c:ser>
          <c:idx val="1"/>
          <c:order val="2"/>
          <c:tx>
            <c:strRef>
              <c:f>'14A_hüpertoonia'!$D$30</c:f>
              <c:strCache>
                <c:ptCount val="1"/>
                <c:pt idx="0">
                  <c:v>2012 -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'14A_hüpertoonia'!$D$31:$D$52</c:f>
              <c:numCache/>
            </c:numRef>
          </c:val>
          <c:smooth val="0"/>
        </c:ser>
        <c:ser>
          <c:idx val="2"/>
          <c:order val="3"/>
          <c:tx>
            <c:strRef>
              <c:f>'14A_hüpertoonia'!$F$30</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'14A_hüpertoonia'!$F$31:$F$52</c:f>
              <c:numCache/>
            </c:numRef>
          </c:val>
          <c:smooth val="0"/>
        </c:ser>
        <c:axId val="27117172"/>
        <c:axId val="42727957"/>
      </c:lineChart>
      <c:catAx>
        <c:axId val="2711717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2727957"/>
        <c:crosses val="autoZero"/>
        <c:auto val="1"/>
        <c:lblOffset val="100"/>
        <c:tickLblSkip val="1"/>
        <c:noMultiLvlLbl val="0"/>
      </c:catAx>
      <c:valAx>
        <c:axId val="42727957"/>
        <c:scaling>
          <c:orientation val="minMax"/>
          <c:max val="3.5"/>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27117172"/>
        <c:crossesAt val="1"/>
        <c:crossBetween val="between"/>
        <c:dispUnits/>
      </c:valAx>
      <c:spPr>
        <a:solidFill>
          <a:srgbClr val="FFFFFF"/>
        </a:solidFill>
        <a:ln w="3175">
          <a:noFill/>
        </a:ln>
      </c:spPr>
    </c:plotArea>
    <c:legend>
      <c:legendPos val="r"/>
      <c:legendEntry>
        <c:idx val="0"/>
        <c:txPr>
          <a:bodyPr vert="horz" rot="0"/>
          <a:lstStyle/>
          <a:p>
            <a:pPr>
              <a:defRPr lang="en-US" cap="none" sz="825" b="0" i="0" u="none" baseline="0">
                <a:solidFill>
                  <a:srgbClr val="000000"/>
                </a:solidFill>
                <a:latin typeface="Calibri"/>
                <a:ea typeface="Calibri"/>
                <a:cs typeface="Calibri"/>
              </a:defRPr>
            </a:pPr>
          </a:p>
        </c:txPr>
      </c:legendEntry>
      <c:legendEntry>
        <c:idx val="1"/>
        <c:txPr>
          <a:bodyPr vert="horz" rot="0"/>
          <a:lstStyle/>
          <a:p>
            <a:pPr>
              <a:defRPr lang="en-US" cap="none" sz="825" b="0" i="0" u="none" baseline="0">
                <a:solidFill>
                  <a:srgbClr val="000000"/>
                </a:solidFill>
                <a:latin typeface="Calibri"/>
                <a:ea typeface="Calibri"/>
                <a:cs typeface="Calibri"/>
              </a:defRPr>
            </a:pPr>
          </a:p>
        </c:txPr>
      </c:legendEntry>
      <c:legendEntry>
        <c:idx val="2"/>
        <c:txPr>
          <a:bodyPr vert="horz" rot="0"/>
          <a:lstStyle/>
          <a:p>
            <a:pPr>
              <a:defRPr lang="en-US" cap="none" sz="825" b="0" i="0" u="none" baseline="0">
                <a:solidFill>
                  <a:srgbClr val="000000"/>
                </a:solidFill>
                <a:latin typeface="Calibri"/>
                <a:ea typeface="Calibri"/>
                <a:cs typeface="Calibri"/>
              </a:defRPr>
            </a:pPr>
          </a:p>
        </c:txPr>
      </c:legendEntry>
      <c:legendEntry>
        <c:idx val="3"/>
        <c:txPr>
          <a:bodyPr vert="horz" rot="0"/>
          <a:lstStyle/>
          <a:p>
            <a:pPr>
              <a:defRPr lang="en-US" cap="none" sz="825" b="0" i="0" u="none" baseline="0">
                <a:solidFill>
                  <a:srgbClr val="000000"/>
                </a:solidFill>
                <a:latin typeface="Calibri"/>
                <a:ea typeface="Calibri"/>
                <a:cs typeface="Calibri"/>
              </a:defRPr>
            </a:pPr>
          </a:p>
        </c:txPr>
      </c:legendEntry>
      <c:layout>
        <c:manualLayout>
          <c:xMode val="edge"/>
          <c:yMode val="edge"/>
          <c:x val="0.022"/>
          <c:y val="0.8745"/>
          <c:w val="0.958"/>
          <c:h val="0.112"/>
        </c:manualLayout>
      </c:layout>
      <c:overlay val="0"/>
      <c:spPr>
        <a:noFill/>
        <a:ln w="3175">
          <a:noFill/>
        </a:ln>
      </c:spPr>
      <c:txPr>
        <a:bodyPr vert="horz" rot="0"/>
        <a:lstStyle/>
        <a:p>
          <a:pPr>
            <a:defRPr lang="en-US" cap="none" sz="63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13</xdr:col>
      <xdr:colOff>438150</xdr:colOff>
      <xdr:row>84</xdr:row>
      <xdr:rowOff>123825</xdr:rowOff>
    </xdr:to>
    <xdr:sp>
      <xdr:nvSpPr>
        <xdr:cNvPr id="1" name="TextBox 1"/>
        <xdr:cNvSpPr txBox="1">
          <a:spLocks noChangeArrowheads="1"/>
        </xdr:cNvSpPr>
      </xdr:nvSpPr>
      <xdr:spPr>
        <a:xfrm>
          <a:off x="19050" y="0"/>
          <a:ext cx="8343900" cy="19202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333399"/>
              </a:solidFill>
              <a:latin typeface="Times New Roman"/>
              <a:ea typeface="Times New Roman"/>
              <a:cs typeface="Times New Roman"/>
            </a:rPr>
            <a:t>INDIKAATOR 14. </a:t>
          </a:r>
          <a:r>
            <a:rPr lang="en-US" cap="none" sz="1100" b="1" i="0" u="none" baseline="0">
              <a:solidFill>
                <a:srgbClr val="003366"/>
              </a:solidFill>
              <a:latin typeface="Times New Roman"/>
              <a:ea typeface="Times New Roman"/>
              <a:cs typeface="Times New Roman"/>
            </a:rPr>
            <a:t>TOIMEAINEPÕHIS</a:t>
          </a:r>
          <a:r>
            <a:rPr lang="en-US" cap="none" sz="1100" b="1" i="0" u="none" baseline="0">
              <a:solidFill>
                <a:srgbClr val="003366"/>
              </a:solidFill>
              <a:latin typeface="Times New Roman"/>
              <a:ea typeface="Times New Roman"/>
              <a:cs typeface="Times New Roman"/>
            </a:rPr>
            <a:t>TE</a:t>
          </a:r>
          <a:r>
            <a:rPr lang="en-US" cap="none" sz="1100" b="1" i="0" u="none" baseline="0">
              <a:solidFill>
                <a:srgbClr val="003366"/>
              </a:solidFill>
              <a:latin typeface="Times New Roman"/>
              <a:ea typeface="Times New Roman"/>
              <a:cs typeface="Times New Roman"/>
            </a:rPr>
            <a:t> </a:t>
          </a:r>
          <a:r>
            <a:rPr lang="en-US" cap="none" sz="1100" b="1" i="0" u="none" baseline="0">
              <a:solidFill>
                <a:srgbClr val="003366"/>
              </a:solidFill>
              <a:latin typeface="Times New Roman"/>
              <a:ea typeface="Times New Roman"/>
              <a:cs typeface="Times New Roman"/>
            </a:rPr>
            <a:t>RETSEPTIDE OSAKAAL  JA VÄLDITAV OMAOSALUS ÜHE </a:t>
          </a:r>
          <a:r>
            <a:rPr lang="en-US" cap="none" sz="1100" b="1" i="0" u="none" baseline="0">
              <a:solidFill>
                <a:srgbClr val="003366"/>
              </a:solidFill>
              <a:latin typeface="Times New Roman"/>
              <a:ea typeface="Times New Roman"/>
              <a:cs typeface="Times New Roman"/>
            </a:rPr>
            <a:t>RETSEPTI</a:t>
          </a:r>
          <a:r>
            <a:rPr lang="en-US" cap="none" sz="1100" b="1" i="0" u="none" baseline="0">
              <a:solidFill>
                <a:srgbClr val="003366"/>
              </a:solidFill>
              <a:latin typeface="Times New Roman"/>
              <a:ea typeface="Times New Roman"/>
              <a:cs typeface="Times New Roman"/>
            </a:rPr>
            <a:t> KOHTA</a:t>
          </a:r>
          <a:r>
            <a:rPr lang="en-US" cap="none" sz="1100" b="1" i="0" u="none" baseline="0">
              <a:solidFill>
                <a:srgbClr val="003366"/>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Nimetus</a:t>
          </a:r>
          <a:r>
            <a:rPr lang="en-US" cap="none" sz="1100" b="0" i="0" u="none" baseline="0">
              <a:solidFill>
                <a:srgbClr val="333399"/>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Haiglas väljakirjutatud toimeainepõhiste retseptide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Times New Roman"/>
              <a:ea typeface="Times New Roman"/>
              <a:cs typeface="Times New Roman"/>
            </a:rPr>
            <a:t> osakaal realiseeritud soodusretseptidest ja välditav omaosalus eurodes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ühe retsepti kohta**.
</a:t>
          </a:r>
          <a:r>
            <a:rPr lang="en-US" cap="none" sz="1100" b="1"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Andmed:
</a:t>
          </a:r>
          <a:r>
            <a:rPr lang="en-US" cap="none" sz="11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Periood</a:t>
          </a:r>
          <a:r>
            <a:rPr lang="en-US" cap="none" sz="1100" b="1" i="0" u="sng"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Soodusretsepti väljakirjutamise kuupäev on ajavahemikus 01.01.- 31.12.2013
</a:t>
          </a:r>
          <a:r>
            <a:rPr lang="en-US" cap="none" sz="11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Valim</a:t>
          </a:r>
          <a:r>
            <a:rPr lang="en-US" cap="none" sz="1100" b="1" i="0" u="sng"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1. Kõi realiseritud sooduretseptid, mis on välja kirjutatud haiglas ajavahemikul 01.01.-31.12.2013 (indikaator 14)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2.</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Hüpertoonia ravimid (indikaator 14a)
</a:t>
          </a:r>
          <a:r>
            <a:rPr lang="en-US" cap="none" sz="1100" b="1" i="0" u="none" baseline="0">
              <a:solidFill>
                <a:srgbClr val="000000"/>
              </a:solidFill>
              <a:latin typeface="Times New Roman"/>
              <a:ea typeface="Times New Roman"/>
              <a:cs typeface="Times New Roman"/>
            </a:rPr>
            <a:t>RHK-10 kood: </a:t>
          </a:r>
          <a:r>
            <a:rPr lang="en-US" cap="none" sz="1100" b="0" i="0" u="none" baseline="0">
              <a:solidFill>
                <a:srgbClr val="000000"/>
              </a:solidFill>
              <a:latin typeface="Calibri"/>
              <a:ea typeface="Calibri"/>
              <a:cs typeface="Calibri"/>
            </a:rPr>
            <a:t>I10-I13;I15 
</a:t>
          </a:r>
          <a:r>
            <a:rPr lang="en-US" cap="none" sz="1100" b="1" i="0" u="none" baseline="0">
              <a:solidFill>
                <a:srgbClr val="000000"/>
              </a:solidFill>
              <a:latin typeface="Times New Roman"/>
              <a:ea typeface="Times New Roman"/>
              <a:cs typeface="Times New Roman"/>
            </a:rPr>
            <a:t>ATC kood: </a:t>
          </a:r>
          <a:r>
            <a:rPr lang="en-US" cap="none" sz="1100" b="0" i="0" u="none" baseline="0">
              <a:solidFill>
                <a:srgbClr val="000000"/>
              </a:solidFill>
              <a:latin typeface="Times New Roman"/>
              <a:ea typeface="Times New Roman"/>
              <a:cs typeface="Times New Roman"/>
            </a:rPr>
            <a:t>ravimid, mis võib osta 75-90% soodusmääraga hüpertoonia juhul:</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C03AA03 hüdroklorotiasiid,C03BA11 indapamiid,C03DA01 spironolaktoon,C07AA05 propranolool,C07AB02 metoprolool,C07AB03 atenolool,C07AB07 bisoprolool,C07AB12 nebivolool,C08CA01 amlodipiin,</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C08CA02 felodipiin,C08CA05 nifedipiin,C08CA08 nitrendipiin,C08CA09 latsidipiin,C08CA13 lerkanidipiin,C08DA01 verapamiil,C09AA01 kaptopriil,C09AA02 enalapriil,C09AA04 perindopriil,C09AA05 ramipriil,C09AA06 kvinapriil,C09AA09 fosinopriil,C09AA10 trandolapriil,C09BA02 enalapriil+hüdroklorotiasiid,C09BA04 perindopriil+indapamiid,C09BA05 ramipriil+hüdroklorotiasiid,C09BA06 kvinapriil+hüdroklorotiasiid,C09BA09 fosinopriil+hüdroklorotiasiid,C09BB03 lisinopriil+amlodipiin,C09BB04 perindopriil+amlodipiin,C09BB07 ramipriil+amlodipiin,C09BB10 trandolapriil+verapamiil,C09CA01 losartaan,C09CA03 valsartaan,C09CA07 telmisartaan,C09CA08 olmesartaanmedoksomiil,C09DA01 losartaan+hüdroklorotiasiid,C09DA03 valsartaan+hüdroklorotiasiid,C09DA07 telmisartaan+hüdroklorotiasiid,C09DA08 olmesartaanmedoksomiil+hüdroklorotiasiid,C09DB04 telmisartaan+amlodipiin,C10AA01 simvastatiin,C10AA03 pravastatiin,C10AA04 fluvastatiin,C10AA05 atorvastatiin,C10AA07 rosuvastatiin,C10AX09 esetimiib,C10BX03 atorvastatiin+amlodipiin</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Faili </a:t>
          </a:r>
          <a:r>
            <a:rPr lang="en-US" cap="none" sz="1100" b="1" i="0" u="none" baseline="0">
              <a:solidFill>
                <a:srgbClr val="333399"/>
              </a:solidFill>
              <a:latin typeface="Times New Roman"/>
              <a:ea typeface="Times New Roman"/>
              <a:cs typeface="Times New Roman"/>
            </a:rPr>
            <a:t> kirjeldus: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Lehel </a:t>
          </a:r>
          <a:r>
            <a:rPr lang="en-US" cap="none" sz="1100" b="0" i="1" u="none" baseline="0">
              <a:solidFill>
                <a:srgbClr val="000000"/>
              </a:solidFill>
              <a:latin typeface="Times New Roman"/>
              <a:ea typeface="Times New Roman"/>
              <a:cs typeface="Times New Roman"/>
            </a:rPr>
            <a:t>"Aruandese " </a:t>
          </a:r>
          <a:r>
            <a:rPr lang="en-US" cap="none" sz="1100" b="0" i="0" u="none" baseline="0">
              <a:solidFill>
                <a:srgbClr val="000000"/>
              </a:solidFill>
              <a:latin typeface="Times New Roman"/>
              <a:ea typeface="Times New Roman"/>
              <a:cs typeface="Times New Roman"/>
            </a:rPr>
            <a:t>on </a:t>
          </a:r>
          <a:r>
            <a:rPr lang="en-US" cap="none" sz="1100" b="0" i="0" u="none" baseline="0">
              <a:solidFill>
                <a:srgbClr val="000000"/>
              </a:solidFill>
              <a:latin typeface="Times New Roman"/>
              <a:ea typeface="Times New Roman"/>
              <a:cs typeface="Times New Roman"/>
            </a:rPr>
            <a:t>aruandes oleva indikaatori joonis koos andmetega.</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Järgmistel  lehtedel  andmed haigusgrupide kaupa
</a:t>
          </a:r>
          <a:r>
            <a:rPr lang="en-US" cap="none" sz="1100" b="0" i="0" u="none" baseline="0">
              <a:solidFill>
                <a:srgbClr val="000000"/>
              </a:solidFill>
              <a:latin typeface="Times New Roman"/>
              <a:ea typeface="Times New Roman"/>
              <a:cs typeface="Times New Roman"/>
            </a:rPr>
            <a:t>"Andmed_hüpertoonia"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1" i="0" u="sng" baseline="0">
              <a:solidFill>
                <a:srgbClr val="000000"/>
              </a:solidFill>
              <a:latin typeface="Times New Roman"/>
              <a:ea typeface="Times New Roman"/>
              <a:cs typeface="Times New Roman"/>
            </a:rPr>
            <a:t>Toimeainepõhine retsept </a:t>
          </a:r>
          <a:r>
            <a:rPr lang="en-US" cap="none" sz="1100" b="0" i="0" u="none" baseline="0">
              <a:solidFill>
                <a:srgbClr val="000000"/>
              </a:solidFill>
              <a:latin typeface="Times New Roman"/>
              <a:ea typeface="Times New Roman"/>
              <a:cs typeface="Times New Roman"/>
            </a:rPr>
            <a:t>on üks oluline meede ratsionaalse ravimikasutamise tagamiseks. Mida suurem on toimeainepõhiste soodusretseptide osakaal, seda vähem on arst piiranud patsiendi võimalust endale soodsaimat ravimit valida.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Teisalt, mida rohkem geneerilisi ravimeid on turul, seda madalamaks lähevad konkurentsist tulenevalt piirhinnad ning tekivad täiendavad vahendid ravi ning ravimite rahastamiseks.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Ravimi väljakirjutamine ja apteegist väljastamine peab vastama sotsiaalministri 18. veebruari 2005. a määruse nr 30 </a:t>
          </a:r>
          <a:r>
            <a:rPr lang="en-US" cap="none" sz="1100" b="0" i="0" u="none" baseline="0">
              <a:solidFill>
                <a:srgbClr val="000000"/>
              </a:solidFill>
              <a:latin typeface="Times New Roman"/>
              <a:ea typeface="Times New Roman"/>
              <a:cs typeface="Times New Roman"/>
            </a:rPr>
            <a:t>§ 4-s toodud nõuetele:
 https://www.riigiteataja.ee/akt/123122010011?leiaKehtiv  
(5) Ravim kirjutatakse välja, kasutades selleks ravimis sisalduva toimeaine nimetust.
(6) Ravimi väljakirjutaja võib kasutada ravimpreparaadi nimetust juhul, kui ta hindab ravimi asendamist teise sama toimeainet samas koguses ja ravimvormis sisaldava ravimpreparaadiga patsiendile meditsiiniliselt sobimatuks. Sel juhul märgib ravimi väljakirjutaja selle mitteasendatavaks ning lisab retseptile põhjenduse ravimpreparaadi asendamise keelamise kohta. Paberretseptil märgib retsepti väljakirjutaja lahtrisse 7 «mitte asendada» ning kannab põhjenduse ravimpreparaadi asendamise keelamise kohta tervishoiuteenuse osutamist tõendavasse dokumenti. 
**  Välditav omaosalus ühe restepti kohta - see on piirhinda ületav osa retsepti maksumusest  restepti kohta ühe kalendriaasta jooksul.
NB! Tuleb panna tähele, et antud näitaja sõltub lisaks välditavale omaosalusele ühe retsepti kohta  veel ka retseptide üldarvust ühe retsepti kohta.
Kui sama toimeainega ravimit on saadaval mitmelt erinevalt ravimitootjalt, siis kehtestab riik toimeaine kompenseerimisele piirhinna. Piirhind kehtestatakse odavaima või odavuselt teise ravimi hinna järgi.
Kui patsient ostab soodusretseptiga ravimit, mis on piirhinnast kallim, siis piirhinda ületava osa peab ta maksma täiendavalt ise. 
Eesmärk on näidata, et  teatud juhtudel tasuvad patsiendid ravimite eest tarbetuid summasid, mida saaks vähendada. 
Eriti juhul kui „Toimeainepõhiste retseptide osakaal“ on madal ja  „Välditav omaosalus ühe patsiendi kohta“ kõrge, viitab see tõenäoliselt sellele, et arst on piiranud patsiendi vabadust endale soodsamate ravimite valimisel.
***  Keskmine välditav osa retsepti maksumusest ühe retsepti kohta , € - see on piirhinda ületav osa retsepti maksumusest  ühe soodusretsepti kohta ühe kalendriaasta jooksul.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1</xdr:row>
      <xdr:rowOff>171450</xdr:rowOff>
    </xdr:from>
    <xdr:to>
      <xdr:col>14</xdr:col>
      <xdr:colOff>400050</xdr:colOff>
      <xdr:row>28</xdr:row>
      <xdr:rowOff>19050</xdr:rowOff>
    </xdr:to>
    <xdr:graphicFrame>
      <xdr:nvGraphicFramePr>
        <xdr:cNvPr id="1" name="Chart 1"/>
        <xdr:cNvGraphicFramePr/>
      </xdr:nvGraphicFramePr>
      <xdr:xfrm>
        <a:off x="5591175" y="523875"/>
        <a:ext cx="8686800" cy="5114925"/>
      </xdr:xfrm>
      <a:graphic>
        <a:graphicData uri="http://schemas.openxmlformats.org/drawingml/2006/chart">
          <c:chart xmlns:c="http://schemas.openxmlformats.org/drawingml/2006/chart" r:id="rId1"/>
        </a:graphicData>
      </a:graphic>
    </xdr:graphicFrame>
    <xdr:clientData/>
  </xdr:twoCellAnchor>
  <xdr:twoCellAnchor>
    <xdr:from>
      <xdr:col>6</xdr:col>
      <xdr:colOff>171450</xdr:colOff>
      <xdr:row>28</xdr:row>
      <xdr:rowOff>161925</xdr:rowOff>
    </xdr:from>
    <xdr:to>
      <xdr:col>14</xdr:col>
      <xdr:colOff>428625</xdr:colOff>
      <xdr:row>52</xdr:row>
      <xdr:rowOff>57150</xdr:rowOff>
    </xdr:to>
    <xdr:graphicFrame>
      <xdr:nvGraphicFramePr>
        <xdr:cNvPr id="2" name="Chart 1"/>
        <xdr:cNvGraphicFramePr/>
      </xdr:nvGraphicFramePr>
      <xdr:xfrm>
        <a:off x="5600700" y="5781675"/>
        <a:ext cx="8705850" cy="5286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533400</xdr:colOff>
      <xdr:row>2</xdr:row>
      <xdr:rowOff>95250</xdr:rowOff>
    </xdr:from>
    <xdr:to>
      <xdr:col>17</xdr:col>
      <xdr:colOff>285750</xdr:colOff>
      <xdr:row>28</xdr:row>
      <xdr:rowOff>123825</xdr:rowOff>
    </xdr:to>
    <xdr:graphicFrame>
      <xdr:nvGraphicFramePr>
        <xdr:cNvPr id="1" name="Chart 1"/>
        <xdr:cNvGraphicFramePr/>
      </xdr:nvGraphicFramePr>
      <xdr:xfrm>
        <a:off x="7086600" y="657225"/>
        <a:ext cx="8591550" cy="5095875"/>
      </xdr:xfrm>
      <a:graphic>
        <a:graphicData uri="http://schemas.openxmlformats.org/drawingml/2006/chart">
          <c:chart xmlns:c="http://schemas.openxmlformats.org/drawingml/2006/chart" r:id="rId1"/>
        </a:graphicData>
      </a:graphic>
    </xdr:graphicFrame>
    <xdr:clientData/>
  </xdr:twoCellAnchor>
  <xdr:twoCellAnchor>
    <xdr:from>
      <xdr:col>6</xdr:col>
      <xdr:colOff>485775</xdr:colOff>
      <xdr:row>29</xdr:row>
      <xdr:rowOff>238125</xdr:rowOff>
    </xdr:from>
    <xdr:to>
      <xdr:col>17</xdr:col>
      <xdr:colOff>266700</xdr:colOff>
      <xdr:row>56</xdr:row>
      <xdr:rowOff>19050</xdr:rowOff>
    </xdr:to>
    <xdr:graphicFrame>
      <xdr:nvGraphicFramePr>
        <xdr:cNvPr id="2" name="Chart 1"/>
        <xdr:cNvGraphicFramePr/>
      </xdr:nvGraphicFramePr>
      <xdr:xfrm>
        <a:off x="7038975" y="6048375"/>
        <a:ext cx="8620125" cy="57054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B\AppData\Local\Temp\4a_LOS_apendektoom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irjeldus"/>
      <sheetName val="Aruandesse"/>
      <sheetName val="Andmed"/>
      <sheetName val="4a_LOS_apendektoomia"/>
    </sheetNames>
    <sheetDataSet>
      <sheetData sheetId="1">
        <row r="5">
          <cell r="A5" t="str">
            <v>piirkondlikud</v>
          </cell>
          <cell r="B5" t="str">
            <v>PERH</v>
          </cell>
        </row>
        <row r="6">
          <cell r="B6" t="str">
            <v>TLH</v>
          </cell>
        </row>
        <row r="7">
          <cell r="B7" t="str">
            <v>TÜK</v>
          </cell>
        </row>
        <row r="8">
          <cell r="B8" t="str">
            <v>piirkH</v>
          </cell>
        </row>
        <row r="9">
          <cell r="A9" t="str">
            <v>keskhaiglad</v>
          </cell>
          <cell r="B9" t="str">
            <v>ITK</v>
          </cell>
        </row>
        <row r="10">
          <cell r="B10" t="str">
            <v>IVKH</v>
          </cell>
        </row>
        <row r="11">
          <cell r="B11" t="str">
            <v>LTKH</v>
          </cell>
        </row>
        <row r="12">
          <cell r="B12" t="str">
            <v>PH</v>
          </cell>
        </row>
        <row r="13">
          <cell r="B13" t="str">
            <v>keskH</v>
          </cell>
        </row>
        <row r="14">
          <cell r="A14" t="str">
            <v>üldhaiglad</v>
          </cell>
          <cell r="B14" t="str">
            <v>Hiiumaa</v>
          </cell>
        </row>
        <row r="15">
          <cell r="B15" t="str">
            <v>Jõgeva</v>
          </cell>
        </row>
        <row r="16">
          <cell r="B16" t="str">
            <v>Järva</v>
          </cell>
        </row>
        <row r="17">
          <cell r="B17" t="str">
            <v>Kures</v>
          </cell>
        </row>
        <row r="18">
          <cell r="B18" t="str">
            <v>Lõuna</v>
          </cell>
        </row>
        <row r="19">
          <cell r="B19" t="str">
            <v>Lääne</v>
          </cell>
        </row>
        <row r="20">
          <cell r="B20" t="str">
            <v>Narva</v>
          </cell>
        </row>
        <row r="21">
          <cell r="B21" t="str">
            <v>Põlva</v>
          </cell>
        </row>
        <row r="22">
          <cell r="B22" t="str">
            <v>Rakvere</v>
          </cell>
        </row>
        <row r="23">
          <cell r="B23" t="str">
            <v>Rapla</v>
          </cell>
        </row>
        <row r="24">
          <cell r="B24" t="str">
            <v>Valga</v>
          </cell>
        </row>
        <row r="25">
          <cell r="B25" t="str">
            <v>Vilj</v>
          </cell>
        </row>
        <row r="26">
          <cell r="B26" t="str">
            <v>üldH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L23"/>
  <sheetViews>
    <sheetView zoomScalePageLayoutView="0" workbookViewId="0" topLeftCell="A1">
      <selection activeCell="T11" sqref="T11"/>
    </sheetView>
  </sheetViews>
  <sheetFormatPr defaultColWidth="9.140625" defaultRowHeight="15"/>
  <sheetData>
    <row r="1" spans="1:11" ht="14.25">
      <c r="A1" s="5"/>
      <c r="K1" s="5"/>
    </row>
    <row r="2" spans="1:11" ht="14.25">
      <c r="A2" s="5"/>
      <c r="K2" s="5"/>
    </row>
    <row r="3" spans="1:11" ht="14.25">
      <c r="A3" s="6"/>
      <c r="K3" s="6"/>
    </row>
    <row r="4" spans="1:11" ht="14.25">
      <c r="A4" s="5"/>
      <c r="K4" s="5"/>
    </row>
    <row r="5" spans="1:11" ht="14.25">
      <c r="A5" s="6"/>
      <c r="K5" s="6"/>
    </row>
    <row r="6" spans="1:11" ht="14.25">
      <c r="A6" s="6"/>
      <c r="K6" s="6"/>
    </row>
    <row r="7" spans="1:11" ht="14.25">
      <c r="A7" s="6"/>
      <c r="K7" s="6"/>
    </row>
    <row r="8" spans="1:11" ht="14.25">
      <c r="A8" s="6"/>
      <c r="K8" s="6"/>
    </row>
    <row r="9" spans="1:11" ht="14.25">
      <c r="A9" s="5"/>
      <c r="K9" s="5"/>
    </row>
    <row r="10" spans="1:11" ht="14.25">
      <c r="A10" s="6"/>
      <c r="K10" s="6"/>
    </row>
    <row r="11" spans="1:11" ht="273.75" customHeight="1">
      <c r="A11" s="6"/>
      <c r="K11" s="6"/>
    </row>
    <row r="12" spans="1:11" ht="14.25">
      <c r="A12" s="6"/>
      <c r="K12" s="6"/>
    </row>
    <row r="13" spans="1:11" ht="14.25">
      <c r="A13" s="6"/>
      <c r="K13" s="6"/>
    </row>
    <row r="14" spans="2:12" ht="14.25">
      <c r="B14" s="6"/>
      <c r="L14" s="6"/>
    </row>
    <row r="15" spans="2:12" ht="14.25">
      <c r="B15" s="6"/>
      <c r="L15" s="6"/>
    </row>
    <row r="16" spans="2:12" ht="14.25">
      <c r="B16" s="6"/>
      <c r="L16" s="6"/>
    </row>
    <row r="17" spans="2:12" ht="14.25">
      <c r="B17" s="6"/>
      <c r="L17" s="6"/>
    </row>
    <row r="18" spans="2:12" ht="14.25">
      <c r="B18" s="6"/>
      <c r="L18" s="6"/>
    </row>
    <row r="19" spans="2:12" ht="14.25">
      <c r="B19" s="6"/>
      <c r="L19" s="6"/>
    </row>
    <row r="20" spans="2:12" ht="14.25">
      <c r="B20" s="6"/>
      <c r="L20" s="6"/>
    </row>
    <row r="21" spans="1:11" ht="14.25">
      <c r="A21" s="5"/>
      <c r="K21" s="5"/>
    </row>
    <row r="22" spans="1:11" ht="14.25">
      <c r="A22" s="6"/>
      <c r="K22" s="6"/>
    </row>
    <row r="23" spans="1:11" ht="14.25">
      <c r="A23" s="6"/>
      <c r="K23" s="6"/>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S53"/>
  <sheetViews>
    <sheetView zoomScale="70" zoomScaleNormal="70" zoomScalePageLayoutView="0" workbookViewId="0" topLeftCell="A1">
      <pane ySplit="1" topLeftCell="A2" activePane="bottomLeft" state="frozen"/>
      <selection pane="topLeft" activeCell="A1" sqref="A1"/>
      <selection pane="bottomLeft" activeCell="A2" sqref="A2:IV2"/>
    </sheetView>
  </sheetViews>
  <sheetFormatPr defaultColWidth="9.140625" defaultRowHeight="15"/>
  <cols>
    <col min="1" max="1" width="11.00390625" style="0" customWidth="1"/>
    <col min="2" max="2" width="11.7109375" style="0" customWidth="1"/>
    <col min="3" max="3" width="16.421875" style="52" customWidth="1"/>
    <col min="4" max="4" width="16.57421875" style="52" customWidth="1"/>
    <col min="5" max="5" width="13.00390625" style="0" customWidth="1"/>
    <col min="6" max="6" width="12.7109375" style="57" customWidth="1"/>
    <col min="7" max="7" width="18.140625" style="0" customWidth="1"/>
    <col min="8" max="10" width="15.421875" style="0" customWidth="1"/>
    <col min="11" max="11" width="17.8515625" style="0" customWidth="1"/>
    <col min="12" max="12" width="15.421875" style="0" customWidth="1"/>
    <col min="13" max="13" width="14.28125" style="0" customWidth="1"/>
    <col min="14" max="14" width="14.7109375" style="0" customWidth="1"/>
    <col min="16" max="16" width="15.00390625" style="0" customWidth="1"/>
    <col min="18" max="18" width="13.7109375" style="0" customWidth="1"/>
    <col min="19" max="19" width="12.00390625" style="0" customWidth="1"/>
    <col min="20" max="20" width="14.140625" style="0" customWidth="1"/>
    <col min="21" max="21" width="16.7109375" style="0" customWidth="1"/>
    <col min="22" max="28" width="23.57421875" style="0" customWidth="1"/>
  </cols>
  <sheetData>
    <row r="1" spans="1:19" ht="27.75" customHeight="1">
      <c r="A1" s="55" t="s">
        <v>52</v>
      </c>
      <c r="C1" s="54"/>
      <c r="D1" s="54"/>
      <c r="P1" s="55"/>
      <c r="R1" s="54"/>
      <c r="S1" s="54"/>
    </row>
    <row r="2" spans="3:4" ht="14.25">
      <c r="C2" s="54"/>
      <c r="D2" s="54"/>
    </row>
    <row r="3" spans="1:6" ht="42.75">
      <c r="A3" s="1" t="s">
        <v>39</v>
      </c>
      <c r="B3" s="1" t="s">
        <v>40</v>
      </c>
      <c r="C3" s="2" t="s">
        <v>48</v>
      </c>
      <c r="D3" s="2" t="s">
        <v>47</v>
      </c>
      <c r="E3" s="2" t="s">
        <v>58</v>
      </c>
      <c r="F3" s="2" t="s">
        <v>59</v>
      </c>
    </row>
    <row r="4" spans="1:6" ht="14.25">
      <c r="A4" s="58" t="s">
        <v>41</v>
      </c>
      <c r="B4" t="s">
        <v>7</v>
      </c>
      <c r="C4" s="96">
        <v>0.8050406302247987</v>
      </c>
      <c r="D4" s="96">
        <v>0.7917941037364024</v>
      </c>
      <c r="E4" s="96">
        <v>0.594984613541323</v>
      </c>
      <c r="F4" s="96">
        <v>0.479</v>
      </c>
    </row>
    <row r="5" spans="1:6" ht="14.25">
      <c r="A5" s="59"/>
      <c r="B5" t="s">
        <v>5</v>
      </c>
      <c r="C5" s="96">
        <v>0.330304193864926</v>
      </c>
      <c r="D5" s="96">
        <v>0.22702967753986972</v>
      </c>
      <c r="E5" s="96">
        <v>0.594984613541323</v>
      </c>
      <c r="F5" s="96">
        <v>0.479</v>
      </c>
    </row>
    <row r="6" spans="1:6" ht="14.25">
      <c r="A6" s="59"/>
      <c r="B6" t="s">
        <v>6</v>
      </c>
      <c r="C6" s="96">
        <v>0.7948381569435892</v>
      </c>
      <c r="D6" s="96">
        <v>0.6665087523040236</v>
      </c>
      <c r="E6" s="96">
        <v>0.594984613541323</v>
      </c>
      <c r="F6" s="96">
        <v>0.479</v>
      </c>
    </row>
    <row r="7" spans="1:6" ht="14.25">
      <c r="A7" s="60"/>
      <c r="B7" s="4" t="s">
        <v>42</v>
      </c>
      <c r="C7" s="97">
        <v>0.7622387590615334</v>
      </c>
      <c r="D7" s="97">
        <v>0.69</v>
      </c>
      <c r="E7" s="97">
        <v>0.594984613541323</v>
      </c>
      <c r="F7" s="97">
        <v>0.479</v>
      </c>
    </row>
    <row r="8" spans="1:6" ht="14.25">
      <c r="A8" s="61" t="s">
        <v>43</v>
      </c>
      <c r="B8" t="s">
        <v>10</v>
      </c>
      <c r="C8" s="96">
        <v>0.6260764817574879</v>
      </c>
      <c r="D8" s="96">
        <v>0.38234175935288167</v>
      </c>
      <c r="E8" s="96">
        <v>0.594984613541323</v>
      </c>
      <c r="F8" s="96">
        <v>0.479</v>
      </c>
    </row>
    <row r="9" spans="1:6" ht="14.25">
      <c r="A9" s="59"/>
      <c r="B9" t="s">
        <v>11</v>
      </c>
      <c r="C9" s="96">
        <v>0.25623725090224386</v>
      </c>
      <c r="D9" s="96">
        <v>0.21027592768791628</v>
      </c>
      <c r="E9" s="96">
        <v>0.594984613541323</v>
      </c>
      <c r="F9" s="96">
        <v>0.479</v>
      </c>
    </row>
    <row r="10" spans="1:6" ht="14.25">
      <c r="A10" s="59"/>
      <c r="B10" t="s">
        <v>9</v>
      </c>
      <c r="C10" s="96">
        <v>0.3916601118108823</v>
      </c>
      <c r="D10" s="96">
        <v>0.24049983349801562</v>
      </c>
      <c r="E10" s="96">
        <v>0.594984613541323</v>
      </c>
      <c r="F10" s="96">
        <v>0.479</v>
      </c>
    </row>
    <row r="11" spans="1:6" ht="14.25">
      <c r="A11" s="59"/>
      <c r="B11" t="s">
        <v>8</v>
      </c>
      <c r="C11" s="96">
        <v>0.6832837411733357</v>
      </c>
      <c r="D11" s="96">
        <v>0.5332853247075212</v>
      </c>
      <c r="E11" s="96">
        <v>0.594984613541323</v>
      </c>
      <c r="F11" s="96">
        <v>0.479</v>
      </c>
    </row>
    <row r="12" spans="1:6" ht="14.25">
      <c r="A12" s="60"/>
      <c r="B12" s="4" t="s">
        <v>44</v>
      </c>
      <c r="C12" s="97">
        <v>0.5109767323903768</v>
      </c>
      <c r="D12" s="97">
        <v>0.33773977335894745</v>
      </c>
      <c r="E12" s="97">
        <v>0.594984613541323</v>
      </c>
      <c r="F12" s="97">
        <v>0.479</v>
      </c>
    </row>
    <row r="13" spans="1:6" ht="14.25">
      <c r="A13" s="61" t="s">
        <v>45</v>
      </c>
      <c r="B13" t="s">
        <v>19</v>
      </c>
      <c r="C13" s="96">
        <v>0.31465979823996565</v>
      </c>
      <c r="D13" s="96">
        <v>0.22276334776334777</v>
      </c>
      <c r="E13" s="96">
        <v>0.594984613541323</v>
      </c>
      <c r="F13" s="96">
        <v>0.479</v>
      </c>
    </row>
    <row r="14" spans="1:6" ht="14.25">
      <c r="A14" s="59"/>
      <c r="B14" t="s">
        <v>12</v>
      </c>
      <c r="C14" s="96">
        <v>0.4942722671165971</v>
      </c>
      <c r="D14" s="96">
        <v>0.2930736610648657</v>
      </c>
      <c r="E14" s="96">
        <v>0.594984613541323</v>
      </c>
      <c r="F14" s="96">
        <v>0.479</v>
      </c>
    </row>
    <row r="15" spans="1:6" ht="14.25">
      <c r="A15" s="59"/>
      <c r="B15" t="s">
        <v>21</v>
      </c>
      <c r="C15" s="96">
        <v>0.4070303663099278</v>
      </c>
      <c r="D15" s="96">
        <v>0.35796930342384886</v>
      </c>
      <c r="E15" s="96">
        <v>0.594984613541323</v>
      </c>
      <c r="F15" s="96">
        <v>0.479</v>
      </c>
    </row>
    <row r="16" spans="1:6" ht="14.25">
      <c r="A16" s="59"/>
      <c r="B16" t="s">
        <v>22</v>
      </c>
      <c r="C16" s="96">
        <v>0.2288153879350205</v>
      </c>
      <c r="D16" s="96">
        <v>0.18247542895219057</v>
      </c>
      <c r="E16" s="96">
        <v>0.594984613541323</v>
      </c>
      <c r="F16" s="96">
        <v>0.479</v>
      </c>
    </row>
    <row r="17" spans="1:6" ht="14.25">
      <c r="A17" s="59"/>
      <c r="B17" t="s">
        <v>18</v>
      </c>
      <c r="C17" s="96">
        <v>0.608730800323363</v>
      </c>
      <c r="D17" s="96">
        <v>0.5613589768622473</v>
      </c>
      <c r="E17" s="96">
        <v>0.594984613541323</v>
      </c>
      <c r="F17" s="96">
        <v>0.479</v>
      </c>
    </row>
    <row r="18" spans="1:6" ht="14.25">
      <c r="A18" s="59"/>
      <c r="B18" t="s">
        <v>13</v>
      </c>
      <c r="C18" s="96">
        <v>0.46649292628443784</v>
      </c>
      <c r="D18" s="96">
        <v>0.46898075782892257</v>
      </c>
      <c r="E18" s="96">
        <v>0.594984613541323</v>
      </c>
      <c r="F18" s="96">
        <v>0.479</v>
      </c>
    </row>
    <row r="19" spans="1:6" ht="14.25">
      <c r="A19" s="59"/>
      <c r="B19" t="s">
        <v>20</v>
      </c>
      <c r="C19" s="96">
        <v>0.20218747732714212</v>
      </c>
      <c r="D19" s="96">
        <v>0.1539118673026269</v>
      </c>
      <c r="E19" s="96">
        <v>0.594984613541323</v>
      </c>
      <c r="F19" s="96">
        <v>0.479</v>
      </c>
    </row>
    <row r="20" spans="1:6" ht="14.25">
      <c r="A20" s="59"/>
      <c r="B20" t="s">
        <v>15</v>
      </c>
      <c r="C20" s="96">
        <v>0.6706805327494982</v>
      </c>
      <c r="D20" s="96">
        <v>0.5142439024390244</v>
      </c>
      <c r="E20" s="96">
        <v>0.594984613541323</v>
      </c>
      <c r="F20" s="96">
        <v>0.479</v>
      </c>
    </row>
    <row r="21" spans="1:6" ht="14.25">
      <c r="A21" s="59"/>
      <c r="B21" t="s">
        <v>16</v>
      </c>
      <c r="C21" s="96">
        <v>0.6183338763983925</v>
      </c>
      <c r="D21" s="96">
        <v>0.5575507472674548</v>
      </c>
      <c r="E21" s="96">
        <v>0.594984613541323</v>
      </c>
      <c r="F21" s="96">
        <v>0.479</v>
      </c>
    </row>
    <row r="22" spans="1:6" ht="14.25">
      <c r="A22" s="59"/>
      <c r="B22" t="s">
        <v>14</v>
      </c>
      <c r="C22" s="96">
        <v>0.5077848003699708</v>
      </c>
      <c r="D22" s="96">
        <v>0.40965857588881055</v>
      </c>
      <c r="E22" s="96">
        <v>0.594984613541323</v>
      </c>
      <c r="F22" s="96">
        <v>0.479</v>
      </c>
    </row>
    <row r="23" spans="1:6" ht="14.25">
      <c r="A23" s="59"/>
      <c r="B23" t="s">
        <v>17</v>
      </c>
      <c r="C23" s="96">
        <v>0.3353335495729268</v>
      </c>
      <c r="D23" s="96">
        <v>0.27795892683484924</v>
      </c>
      <c r="E23" s="96">
        <v>0.594984613541323</v>
      </c>
      <c r="F23" s="96">
        <v>0.479</v>
      </c>
    </row>
    <row r="24" spans="1:6" ht="14.25">
      <c r="A24" s="59"/>
      <c r="B24" t="s">
        <v>23</v>
      </c>
      <c r="C24" s="96">
        <v>0.6392535569454946</v>
      </c>
      <c r="D24" s="96">
        <v>0.5651466836734694</v>
      </c>
      <c r="E24" s="96">
        <v>0.594984613541323</v>
      </c>
      <c r="F24" s="96">
        <v>0.479</v>
      </c>
    </row>
    <row r="25" spans="1:6" ht="15" thickBot="1">
      <c r="A25" s="100"/>
      <c r="B25" s="85" t="s">
        <v>46</v>
      </c>
      <c r="C25" s="105">
        <v>0.4184849834248677</v>
      </c>
      <c r="D25" s="105">
        <v>0.35499816496926323</v>
      </c>
      <c r="E25" s="105">
        <v>0.594984613541323</v>
      </c>
      <c r="F25" s="105">
        <v>0.479</v>
      </c>
    </row>
    <row r="26" spans="1:6" ht="15" thickBot="1">
      <c r="A26" s="86" t="s">
        <v>35</v>
      </c>
      <c r="B26" s="87"/>
      <c r="C26" s="106">
        <v>0.594984613541323</v>
      </c>
      <c r="D26" s="106">
        <v>0.479</v>
      </c>
      <c r="E26" s="106">
        <v>0.594984613541323</v>
      </c>
      <c r="F26" s="107">
        <v>0.479</v>
      </c>
    </row>
    <row r="27" spans="3:5" ht="14.25">
      <c r="C27"/>
      <c r="D27" s="3"/>
      <c r="E27" s="3"/>
    </row>
    <row r="28" spans="3:4" ht="14.25">
      <c r="C28"/>
      <c r="D28"/>
    </row>
    <row r="29" spans="3:4" ht="14.25">
      <c r="C29"/>
      <c r="D29"/>
    </row>
    <row r="30" spans="1:6" ht="96" customHeight="1">
      <c r="A30" s="1" t="s">
        <v>39</v>
      </c>
      <c r="B30" s="1" t="s">
        <v>40</v>
      </c>
      <c r="C30" s="2" t="s">
        <v>55</v>
      </c>
      <c r="D30" s="2" t="s">
        <v>56</v>
      </c>
      <c r="E30" s="2" t="s">
        <v>58</v>
      </c>
      <c r="F30" s="2" t="s">
        <v>59</v>
      </c>
    </row>
    <row r="31" spans="1:6" ht="14.25">
      <c r="A31" s="65" t="s">
        <v>41</v>
      </c>
      <c r="B31" t="s">
        <v>7</v>
      </c>
      <c r="C31" s="69">
        <v>1.0980506253331095</v>
      </c>
      <c r="D31" s="69">
        <v>1.0998974382181526</v>
      </c>
      <c r="E31" s="69">
        <v>1.0012775684093178</v>
      </c>
      <c r="F31" s="69">
        <v>0.9637620761550169</v>
      </c>
    </row>
    <row r="32" spans="1:6" ht="14.25">
      <c r="A32" s="66"/>
      <c r="B32" t="s">
        <v>5</v>
      </c>
      <c r="C32" s="69">
        <v>0.9029510644652076</v>
      </c>
      <c r="D32" s="69">
        <v>0.8330515738844707</v>
      </c>
      <c r="E32" s="69">
        <v>1.0012775684093178</v>
      </c>
      <c r="F32" s="69">
        <v>0.9637620761550169</v>
      </c>
    </row>
    <row r="33" spans="1:6" ht="14.25">
      <c r="A33" s="66"/>
      <c r="B33" t="s">
        <v>6</v>
      </c>
      <c r="C33" s="69">
        <v>0.9704648948010571</v>
      </c>
      <c r="D33" s="69">
        <v>0.9233735088390307</v>
      </c>
      <c r="E33" s="69">
        <v>1.0012775684093178</v>
      </c>
      <c r="F33" s="69">
        <v>0.9637620761550169</v>
      </c>
    </row>
    <row r="34" spans="1:6" ht="14.25">
      <c r="A34" s="67"/>
      <c r="B34" s="4" t="s">
        <v>42</v>
      </c>
      <c r="C34" s="94">
        <v>1.0250533344553807</v>
      </c>
      <c r="D34" s="94">
        <v>0.9974190635565524</v>
      </c>
      <c r="E34" s="94">
        <v>1.0012775684093178</v>
      </c>
      <c r="F34" s="94">
        <v>0.9637620761550169</v>
      </c>
    </row>
    <row r="35" spans="1:6" ht="14.25">
      <c r="A35" s="68" t="s">
        <v>43</v>
      </c>
      <c r="B35" t="s">
        <v>10</v>
      </c>
      <c r="C35" s="69">
        <v>1.0181773821433675</v>
      </c>
      <c r="D35" s="69">
        <v>0.8942079232735843</v>
      </c>
      <c r="E35" s="69">
        <v>1.0012775684093178</v>
      </c>
      <c r="F35" s="69">
        <v>0.9637620761550169</v>
      </c>
    </row>
    <row r="36" spans="1:6" ht="14.25">
      <c r="A36" s="66"/>
      <c r="B36" t="s">
        <v>11</v>
      </c>
      <c r="C36" s="69">
        <v>0.7596598631244794</v>
      </c>
      <c r="D36" s="69">
        <v>0.6558408285636413</v>
      </c>
      <c r="E36" s="69">
        <v>1.0012775684093178</v>
      </c>
      <c r="F36" s="69">
        <v>0.9637620761550169</v>
      </c>
    </row>
    <row r="37" spans="1:6" ht="14.25">
      <c r="A37" s="66"/>
      <c r="B37" t="s">
        <v>9</v>
      </c>
      <c r="C37" s="69">
        <v>1.0690489740110967</v>
      </c>
      <c r="D37" s="69">
        <v>1.1027589336358594</v>
      </c>
      <c r="E37" s="69">
        <v>1.0012775684093178</v>
      </c>
      <c r="F37" s="69">
        <v>0.9637620761550169</v>
      </c>
    </row>
    <row r="38" spans="1:6" ht="14.25">
      <c r="A38" s="66"/>
      <c r="B38" t="s">
        <v>8</v>
      </c>
      <c r="C38" s="69">
        <v>1.1089041613003507</v>
      </c>
      <c r="D38" s="69">
        <v>1.1301752983146758</v>
      </c>
      <c r="E38" s="69">
        <v>1.0012775684093178</v>
      </c>
      <c r="F38" s="69">
        <v>0.9637620761550169</v>
      </c>
    </row>
    <row r="39" spans="1:6" ht="14.25">
      <c r="A39" s="67"/>
      <c r="B39" s="4" t="s">
        <v>44</v>
      </c>
      <c r="C39" s="94">
        <v>1.012232629985887</v>
      </c>
      <c r="D39" s="94">
        <v>0.9616347222660625</v>
      </c>
      <c r="E39" s="94">
        <v>1.0012775684093178</v>
      </c>
      <c r="F39" s="94">
        <v>0.9637620761550169</v>
      </c>
    </row>
    <row r="40" spans="1:6" ht="14.25">
      <c r="A40" s="68" t="s">
        <v>45</v>
      </c>
      <c r="B40" t="s">
        <v>19</v>
      </c>
      <c r="C40" s="69">
        <v>1.1312084138227088</v>
      </c>
      <c r="D40" s="69">
        <v>0.8525483438636798</v>
      </c>
      <c r="E40" s="69">
        <v>1.0012775684093178</v>
      </c>
      <c r="F40" s="69">
        <v>0.9637620761550169</v>
      </c>
    </row>
    <row r="41" spans="1:6" ht="14.25">
      <c r="A41" s="66"/>
      <c r="B41" t="s">
        <v>12</v>
      </c>
      <c r="C41" s="69">
        <v>0.8893162241364</v>
      </c>
      <c r="D41" s="69">
        <v>0.9657549713515335</v>
      </c>
      <c r="E41" s="69">
        <v>1.0012775684093178</v>
      </c>
      <c r="F41" s="69">
        <v>0.9637620761550169</v>
      </c>
    </row>
    <row r="42" spans="1:6" ht="14.25">
      <c r="A42" s="66"/>
      <c r="B42" t="s">
        <v>21</v>
      </c>
      <c r="C42" s="69">
        <v>0.8494170364569739</v>
      </c>
      <c r="D42" s="69">
        <v>0.9177152562398464</v>
      </c>
      <c r="E42" s="69">
        <v>1.0012775684093178</v>
      </c>
      <c r="F42" s="69">
        <v>0.9637620761550169</v>
      </c>
    </row>
    <row r="43" spans="1:6" ht="14.25">
      <c r="A43" s="66"/>
      <c r="B43" t="s">
        <v>22</v>
      </c>
      <c r="C43" s="69">
        <v>1.0077232514410777</v>
      </c>
      <c r="D43" s="69">
        <v>0.8533319379033664</v>
      </c>
      <c r="E43" s="69">
        <v>1.0012775684093178</v>
      </c>
      <c r="F43" s="69">
        <v>0.9637620761550169</v>
      </c>
    </row>
    <row r="44" spans="1:6" ht="14.25">
      <c r="A44" s="66"/>
      <c r="B44" t="s">
        <v>18</v>
      </c>
      <c r="C44" s="69">
        <v>0.838786437776404</v>
      </c>
      <c r="D44" s="69">
        <v>0.8699836970812517</v>
      </c>
      <c r="E44" s="69">
        <v>1.0012775684093178</v>
      </c>
      <c r="F44" s="69">
        <v>0.9637620761550169</v>
      </c>
    </row>
    <row r="45" spans="1:6" ht="14.25">
      <c r="A45" s="66"/>
      <c r="B45" t="s">
        <v>13</v>
      </c>
      <c r="C45" s="69">
        <v>0.9185602595468567</v>
      </c>
      <c r="D45" s="69">
        <v>0.9947770447048117</v>
      </c>
      <c r="E45" s="69">
        <v>1.0012775684093178</v>
      </c>
      <c r="F45" s="69">
        <v>0.9637620761550169</v>
      </c>
    </row>
    <row r="46" spans="1:6" ht="14.25">
      <c r="A46" s="66"/>
      <c r="B46" t="s">
        <v>20</v>
      </c>
      <c r="C46" s="69">
        <v>0.9756562431981426</v>
      </c>
      <c r="D46" s="69">
        <v>0.9281688510511183</v>
      </c>
      <c r="E46" s="69">
        <v>1.0012775684093178</v>
      </c>
      <c r="F46" s="69">
        <v>0.9637620761550169</v>
      </c>
    </row>
    <row r="47" spans="1:6" ht="14.25">
      <c r="A47" s="66"/>
      <c r="B47" t="s">
        <v>15</v>
      </c>
      <c r="C47" s="69">
        <v>0.8597746761539865</v>
      </c>
      <c r="D47" s="69">
        <v>0.9071167355371901</v>
      </c>
      <c r="E47" s="69">
        <v>1.0012775684093178</v>
      </c>
      <c r="F47" s="69">
        <v>0.9637620761550169</v>
      </c>
    </row>
    <row r="48" spans="1:6" ht="14.25">
      <c r="A48" s="66"/>
      <c r="B48" t="s">
        <v>16</v>
      </c>
      <c r="C48" s="69">
        <v>0.8002302595850983</v>
      </c>
      <c r="D48" s="69">
        <v>0.6335933434190619</v>
      </c>
      <c r="E48" s="69">
        <v>1.0012775684093178</v>
      </c>
      <c r="F48" s="69">
        <v>0.9637620761550169</v>
      </c>
    </row>
    <row r="49" spans="1:6" ht="14.25">
      <c r="A49" s="66"/>
      <c r="B49" t="s">
        <v>14</v>
      </c>
      <c r="C49" s="69">
        <v>0.9586475515132831</v>
      </c>
      <c r="D49" s="69">
        <v>0.9975574481761209</v>
      </c>
      <c r="E49" s="69">
        <v>1.0012775684093178</v>
      </c>
      <c r="F49" s="69">
        <v>0.9637620761550169</v>
      </c>
    </row>
    <row r="50" spans="1:6" ht="14.25">
      <c r="A50" s="66"/>
      <c r="B50" t="s">
        <v>17</v>
      </c>
      <c r="C50" s="69">
        <v>1.033610660611958</v>
      </c>
      <c r="D50" s="69">
        <v>0.9826003522195906</v>
      </c>
      <c r="E50" s="69">
        <v>1.0012775684093178</v>
      </c>
      <c r="F50" s="69">
        <v>0.9637620761550169</v>
      </c>
    </row>
    <row r="51" spans="1:6" ht="14.25">
      <c r="A51" s="66"/>
      <c r="B51" t="s">
        <v>23</v>
      </c>
      <c r="C51" s="69">
        <v>0.840111004192728</v>
      </c>
      <c r="D51" s="69">
        <v>0.8389364142351156</v>
      </c>
      <c r="E51" s="69">
        <v>1.0012775684093178</v>
      </c>
      <c r="F51" s="69">
        <v>0.9637620761550169</v>
      </c>
    </row>
    <row r="52" spans="1:6" ht="15" thickBot="1">
      <c r="A52" s="66"/>
      <c r="B52" s="85" t="s">
        <v>46</v>
      </c>
      <c r="C52" s="99">
        <v>0.9232688977441835</v>
      </c>
      <c r="D52" s="99">
        <v>0.8967510335175314</v>
      </c>
      <c r="E52" s="99">
        <v>1.0012775684093178</v>
      </c>
      <c r="F52" s="99">
        <v>0.9637620761550169</v>
      </c>
    </row>
    <row r="53" spans="1:6" ht="15" thickBot="1">
      <c r="A53" s="93" t="s">
        <v>35</v>
      </c>
      <c r="B53" s="102"/>
      <c r="C53" s="103">
        <v>1.0012775684093178</v>
      </c>
      <c r="D53" s="103">
        <v>0.9637620761550169</v>
      </c>
      <c r="E53" s="103">
        <v>1.0012775684093178</v>
      </c>
      <c r="F53" s="104">
        <v>0.9637620761550169</v>
      </c>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Z27"/>
  <sheetViews>
    <sheetView tabSelected="1" zoomScalePageLayoutView="0" workbookViewId="0" topLeftCell="A1">
      <selection activeCell="D17" sqref="D17"/>
    </sheetView>
  </sheetViews>
  <sheetFormatPr defaultColWidth="9.140625" defaultRowHeight="15"/>
  <cols>
    <col min="2" max="2" width="12.28125" style="0" customWidth="1"/>
    <col min="6" max="10" width="13.7109375" style="0" customWidth="1"/>
    <col min="15" max="15" width="10.7109375" style="0" customWidth="1"/>
    <col min="16" max="16" width="14.7109375" style="0" customWidth="1"/>
    <col min="20" max="24" width="13.140625" style="0" customWidth="1"/>
  </cols>
  <sheetData>
    <row r="1" spans="1:15" ht="18">
      <c r="A1" s="53" t="s">
        <v>38</v>
      </c>
      <c r="C1" s="52"/>
      <c r="D1" s="52"/>
      <c r="F1" s="57"/>
      <c r="O1" s="53" t="s">
        <v>38</v>
      </c>
    </row>
    <row r="2" spans="1:19" ht="18">
      <c r="A2" s="101">
        <v>2013</v>
      </c>
      <c r="C2" s="52"/>
      <c r="D2" s="52"/>
      <c r="F2" s="57"/>
      <c r="O2" s="53">
        <v>2012</v>
      </c>
      <c r="R2" s="54"/>
      <c r="S2" s="54"/>
    </row>
    <row r="3" spans="1:26" ht="102" customHeight="1" thickBot="1">
      <c r="A3" s="47" t="s">
        <v>0</v>
      </c>
      <c r="B3" s="47" t="s">
        <v>24</v>
      </c>
      <c r="C3" s="48" t="s">
        <v>26</v>
      </c>
      <c r="D3" s="48" t="s">
        <v>50</v>
      </c>
      <c r="E3" s="48" t="s">
        <v>37</v>
      </c>
      <c r="F3" s="78" t="s">
        <v>27</v>
      </c>
      <c r="G3" s="48" t="s">
        <v>29</v>
      </c>
      <c r="H3" s="48" t="s">
        <v>28</v>
      </c>
      <c r="I3" s="48" t="s">
        <v>53</v>
      </c>
      <c r="J3" s="48" t="s">
        <v>51</v>
      </c>
      <c r="K3" s="50" t="s">
        <v>1</v>
      </c>
      <c r="L3" s="50" t="s">
        <v>49</v>
      </c>
      <c r="O3" s="47" t="s">
        <v>0</v>
      </c>
      <c r="P3" s="47" t="s">
        <v>24</v>
      </c>
      <c r="Q3" s="48" t="s">
        <v>26</v>
      </c>
      <c r="R3" s="48" t="s">
        <v>36</v>
      </c>
      <c r="S3" s="48" t="s">
        <v>37</v>
      </c>
      <c r="T3" s="49" t="s">
        <v>27</v>
      </c>
      <c r="U3" s="48" t="s">
        <v>29</v>
      </c>
      <c r="V3" s="48" t="s">
        <v>28</v>
      </c>
      <c r="W3" s="48" t="s">
        <v>31</v>
      </c>
      <c r="X3" s="48" t="s">
        <v>30</v>
      </c>
      <c r="Y3" s="50" t="s">
        <v>1</v>
      </c>
      <c r="Z3" s="50" t="s">
        <v>49</v>
      </c>
    </row>
    <row r="4" spans="1:26" ht="15.75" customHeight="1" thickBot="1">
      <c r="A4" s="20" t="s">
        <v>7</v>
      </c>
      <c r="B4" s="21" t="s">
        <v>2</v>
      </c>
      <c r="C4" s="22">
        <v>58192</v>
      </c>
      <c r="D4" s="22">
        <v>273934</v>
      </c>
      <c r="E4" s="22">
        <v>220528</v>
      </c>
      <c r="F4" s="79">
        <v>465687.481</v>
      </c>
      <c r="G4" s="24">
        <v>14461924.6</v>
      </c>
      <c r="H4" s="24">
        <v>12647737.86</v>
      </c>
      <c r="I4" s="24">
        <v>1814186.74</v>
      </c>
      <c r="J4" s="24">
        <v>300793.4</v>
      </c>
      <c r="K4" s="42">
        <v>0.8050406302247987</v>
      </c>
      <c r="L4" s="70">
        <v>1.0980506253331095</v>
      </c>
      <c r="M4" s="110"/>
      <c r="O4" s="20" t="s">
        <v>7</v>
      </c>
      <c r="P4" s="21" t="s">
        <v>2</v>
      </c>
      <c r="Q4" s="22">
        <v>55980</v>
      </c>
      <c r="R4" s="22">
        <v>243073</v>
      </c>
      <c r="S4" s="22">
        <v>192464</v>
      </c>
      <c r="T4" s="23">
        <v>411047.545</v>
      </c>
      <c r="U4" s="24">
        <v>11912296.57</v>
      </c>
      <c r="V4" s="24">
        <v>10281409.8199997</v>
      </c>
      <c r="W4" s="24">
        <v>1630886.7500003</v>
      </c>
      <c r="X4" s="24">
        <v>267355.370000001</v>
      </c>
      <c r="Y4" s="42">
        <v>0.7917941037364024</v>
      </c>
      <c r="Z4" s="70">
        <v>1.0998974382181526</v>
      </c>
    </row>
    <row r="5" spans="1:26" ht="15" thickBot="1">
      <c r="A5" s="25" t="s">
        <v>5</v>
      </c>
      <c r="B5" s="26" t="s">
        <v>2</v>
      </c>
      <c r="C5" s="27">
        <v>18231</v>
      </c>
      <c r="D5" s="27">
        <v>46878</v>
      </c>
      <c r="E5" s="27">
        <v>15484</v>
      </c>
      <c r="F5" s="80">
        <v>65802.697</v>
      </c>
      <c r="G5" s="28">
        <v>1542765.36</v>
      </c>
      <c r="H5" s="28">
        <v>1319949.68</v>
      </c>
      <c r="I5" s="28">
        <v>222815.68</v>
      </c>
      <c r="J5" s="28">
        <v>42328.54</v>
      </c>
      <c r="K5" s="43">
        <v>0.330304193864926</v>
      </c>
      <c r="L5" s="71">
        <v>0.9029510644652076</v>
      </c>
      <c r="M5" s="110"/>
      <c r="O5" s="25" t="s">
        <v>5</v>
      </c>
      <c r="P5" s="26" t="s">
        <v>2</v>
      </c>
      <c r="Q5" s="27">
        <v>17315</v>
      </c>
      <c r="R5" s="27">
        <v>41998</v>
      </c>
      <c r="S5" s="27">
        <v>9535</v>
      </c>
      <c r="T5" s="9">
        <v>59201.353</v>
      </c>
      <c r="U5" s="28">
        <v>1358990.43999999</v>
      </c>
      <c r="V5" s="28">
        <v>1165152.65000001</v>
      </c>
      <c r="W5" s="28">
        <v>193837.78999998</v>
      </c>
      <c r="X5" s="28">
        <v>34986.5</v>
      </c>
      <c r="Y5" s="43">
        <v>0.22702967753986972</v>
      </c>
      <c r="Z5" s="70">
        <v>0.8330515738844707</v>
      </c>
    </row>
    <row r="6" spans="1:26" ht="15" thickBot="1">
      <c r="A6" s="29" t="s">
        <v>6</v>
      </c>
      <c r="B6" s="30" t="s">
        <v>2</v>
      </c>
      <c r="C6" s="31">
        <v>75379</v>
      </c>
      <c r="D6" s="31">
        <v>261457</v>
      </c>
      <c r="E6" s="31">
        <v>207816</v>
      </c>
      <c r="F6" s="81">
        <v>438066.522</v>
      </c>
      <c r="G6" s="33">
        <v>12913824.5</v>
      </c>
      <c r="H6" s="33">
        <v>10866099.35</v>
      </c>
      <c r="I6" s="33">
        <v>2047725.15</v>
      </c>
      <c r="J6" s="33">
        <v>253734.84</v>
      </c>
      <c r="K6" s="44">
        <v>0.7948381569435892</v>
      </c>
      <c r="L6" s="72">
        <v>0.9704648948010571</v>
      </c>
      <c r="M6" s="110"/>
      <c r="O6" s="29" t="s">
        <v>6</v>
      </c>
      <c r="P6" s="30" t="s">
        <v>2</v>
      </c>
      <c r="Q6" s="31">
        <v>73101</v>
      </c>
      <c r="R6" s="31">
        <v>243183</v>
      </c>
      <c r="S6" s="31">
        <v>162084</v>
      </c>
      <c r="T6" s="32">
        <v>406107.853</v>
      </c>
      <c r="U6" s="33">
        <v>11658617.05</v>
      </c>
      <c r="V6" s="33">
        <v>9640802.17000004</v>
      </c>
      <c r="W6" s="33">
        <v>2017814.8799999598</v>
      </c>
      <c r="X6" s="33">
        <v>224548.740000002</v>
      </c>
      <c r="Y6" s="44">
        <v>0.6665087523040236</v>
      </c>
      <c r="Z6" s="70">
        <v>0.9233735088390307</v>
      </c>
    </row>
    <row r="7" spans="1:26" ht="15" thickBot="1">
      <c r="A7" s="15" t="s">
        <v>33</v>
      </c>
      <c r="B7" s="16"/>
      <c r="C7" s="17">
        <v>149772</v>
      </c>
      <c r="D7" s="17">
        <v>582269</v>
      </c>
      <c r="E7" s="17">
        <v>443828</v>
      </c>
      <c r="F7" s="82">
        <v>969556.7000000001</v>
      </c>
      <c r="G7" s="19">
        <v>28918514.46</v>
      </c>
      <c r="H7" s="19">
        <v>24833786.89</v>
      </c>
      <c r="I7" s="19">
        <v>4084727.57</v>
      </c>
      <c r="J7" s="19">
        <v>596856.78</v>
      </c>
      <c r="K7" s="41">
        <v>0.7622387590615334</v>
      </c>
      <c r="L7" s="73">
        <v>1.0250533344553807</v>
      </c>
      <c r="M7" s="110"/>
      <c r="O7" s="15" t="s">
        <v>33</v>
      </c>
      <c r="P7" s="16"/>
      <c r="Q7" s="17">
        <v>144453</v>
      </c>
      <c r="R7" s="17">
        <v>528254</v>
      </c>
      <c r="S7" s="17">
        <v>364495</v>
      </c>
      <c r="T7" s="18">
        <v>876356.751</v>
      </c>
      <c r="U7" s="19">
        <v>24929904.0599999</v>
      </c>
      <c r="V7" s="19">
        <v>21087364.6399998</v>
      </c>
      <c r="W7" s="19">
        <v>3842539.4200001024</v>
      </c>
      <c r="X7" s="19">
        <v>526890.610000003</v>
      </c>
      <c r="Y7" s="41">
        <v>0.69</v>
      </c>
      <c r="Z7" s="70">
        <v>0.9974190635565524</v>
      </c>
    </row>
    <row r="8" spans="1:26" ht="15" thickBot="1">
      <c r="A8" s="7" t="s">
        <v>10</v>
      </c>
      <c r="B8" s="7" t="s">
        <v>3</v>
      </c>
      <c r="C8" s="8">
        <v>66935</v>
      </c>
      <c r="D8" s="8">
        <v>244895</v>
      </c>
      <c r="E8" s="8">
        <v>153323</v>
      </c>
      <c r="F8" s="80">
        <v>391284.317</v>
      </c>
      <c r="G8" s="10">
        <v>7369143.42</v>
      </c>
      <c r="H8" s="10">
        <v>5464723.65</v>
      </c>
      <c r="I8" s="10">
        <v>1904419.77</v>
      </c>
      <c r="J8" s="10">
        <v>249346.55</v>
      </c>
      <c r="K8" s="39">
        <v>0.6260764817574879</v>
      </c>
      <c r="L8" s="74">
        <v>1.0181773821433675</v>
      </c>
      <c r="M8" s="110"/>
      <c r="O8" s="7" t="s">
        <v>10</v>
      </c>
      <c r="P8" s="7" t="s">
        <v>3</v>
      </c>
      <c r="Q8" s="8">
        <v>68509</v>
      </c>
      <c r="R8" s="8">
        <v>239396</v>
      </c>
      <c r="S8" s="8">
        <v>91531</v>
      </c>
      <c r="T8" s="9">
        <v>385402.181</v>
      </c>
      <c r="U8" s="10">
        <v>6842993.20000018</v>
      </c>
      <c r="V8" s="10">
        <v>4837945.70000002</v>
      </c>
      <c r="W8" s="10">
        <v>2005047.5000001602</v>
      </c>
      <c r="X8" s="10">
        <v>214069.800000003</v>
      </c>
      <c r="Y8" s="39">
        <v>0.38234175935288167</v>
      </c>
      <c r="Z8" s="70">
        <v>0.8942079232735843</v>
      </c>
    </row>
    <row r="9" spans="1:26" ht="15" thickBot="1">
      <c r="A9" s="26" t="s">
        <v>11</v>
      </c>
      <c r="B9" s="26" t="s">
        <v>3</v>
      </c>
      <c r="C9" s="27">
        <v>26012</v>
      </c>
      <c r="D9" s="27">
        <v>82849</v>
      </c>
      <c r="E9" s="27">
        <v>21229</v>
      </c>
      <c r="F9" s="80">
        <v>132743.296</v>
      </c>
      <c r="G9" s="28">
        <v>2116084.83</v>
      </c>
      <c r="H9" s="28">
        <v>1625217.91</v>
      </c>
      <c r="I9" s="28">
        <v>490866.92</v>
      </c>
      <c r="J9" s="28">
        <v>62937.06</v>
      </c>
      <c r="K9" s="39">
        <v>0.25623725090224386</v>
      </c>
      <c r="L9" s="74">
        <v>0.7596598631244794</v>
      </c>
      <c r="M9" s="110"/>
      <c r="O9" s="26" t="s">
        <v>11</v>
      </c>
      <c r="P9" s="26" t="s">
        <v>3</v>
      </c>
      <c r="Q9" s="27">
        <v>24317</v>
      </c>
      <c r="R9" s="27">
        <v>73380</v>
      </c>
      <c r="S9" s="27">
        <v>15430</v>
      </c>
      <c r="T9" s="9">
        <v>119293.718</v>
      </c>
      <c r="U9" s="28">
        <v>1969631.47000001</v>
      </c>
      <c r="V9" s="28">
        <v>1537775.60000001</v>
      </c>
      <c r="W9" s="28">
        <v>431855.8699999999</v>
      </c>
      <c r="X9" s="28">
        <v>48125.6</v>
      </c>
      <c r="Y9" s="39">
        <v>0.21027592768791628</v>
      </c>
      <c r="Z9" s="70">
        <v>0.6558408285636413</v>
      </c>
    </row>
    <row r="10" spans="1:26" ht="15" thickBot="1">
      <c r="A10" s="7" t="s">
        <v>9</v>
      </c>
      <c r="B10" s="7" t="s">
        <v>3</v>
      </c>
      <c r="C10" s="8">
        <v>53082</v>
      </c>
      <c r="D10" s="8">
        <v>189427</v>
      </c>
      <c r="E10" s="8">
        <v>74191</v>
      </c>
      <c r="F10" s="80">
        <v>305449.467</v>
      </c>
      <c r="G10" s="10">
        <v>8185160.32</v>
      </c>
      <c r="H10" s="10">
        <v>6687673.93</v>
      </c>
      <c r="I10" s="10">
        <v>1497486.39</v>
      </c>
      <c r="J10" s="10">
        <v>202506.74</v>
      </c>
      <c r="K10" s="39">
        <v>0.3916601118108823</v>
      </c>
      <c r="L10" s="74">
        <v>1.0690489740110967</v>
      </c>
      <c r="M10" s="110"/>
      <c r="O10" s="7" t="s">
        <v>9</v>
      </c>
      <c r="P10" s="7" t="s">
        <v>3</v>
      </c>
      <c r="Q10" s="8">
        <v>51201</v>
      </c>
      <c r="R10" s="8">
        <v>176300</v>
      </c>
      <c r="S10" s="8">
        <v>42400</v>
      </c>
      <c r="T10" s="9">
        <v>284319.46</v>
      </c>
      <c r="U10" s="10">
        <v>7289633.93999991</v>
      </c>
      <c r="V10" s="10">
        <v>5838548.41000006</v>
      </c>
      <c r="W10" s="10">
        <v>1451085.5299998503</v>
      </c>
      <c r="X10" s="10">
        <v>194416.400000002</v>
      </c>
      <c r="Y10" s="39">
        <v>0.24049983349801562</v>
      </c>
      <c r="Z10" s="70">
        <v>1.1027589336358594</v>
      </c>
    </row>
    <row r="11" spans="1:26" ht="15" thickBot="1">
      <c r="A11" s="11" t="s">
        <v>8</v>
      </c>
      <c r="B11" s="11" t="s">
        <v>3</v>
      </c>
      <c r="C11" s="12">
        <v>23452</v>
      </c>
      <c r="D11" s="12">
        <v>90068</v>
      </c>
      <c r="E11" s="12">
        <v>61542</v>
      </c>
      <c r="F11" s="83">
        <v>145094.549</v>
      </c>
      <c r="G11" s="14">
        <v>2323100.27</v>
      </c>
      <c r="H11" s="14">
        <v>1655111.27</v>
      </c>
      <c r="I11" s="14">
        <v>667989</v>
      </c>
      <c r="J11" s="14">
        <v>99876.78</v>
      </c>
      <c r="K11" s="40">
        <v>0.6832837411733357</v>
      </c>
      <c r="L11" s="75">
        <v>1.1089041613003507</v>
      </c>
      <c r="M11" s="110"/>
      <c r="O11" s="11" t="s">
        <v>8</v>
      </c>
      <c r="P11" s="11" t="s">
        <v>3</v>
      </c>
      <c r="Q11" s="12">
        <v>22573</v>
      </c>
      <c r="R11" s="12">
        <v>81290</v>
      </c>
      <c r="S11" s="12">
        <v>43351</v>
      </c>
      <c r="T11" s="13">
        <v>131773.108</v>
      </c>
      <c r="U11" s="14">
        <v>2001075.06</v>
      </c>
      <c r="V11" s="14">
        <v>1377796.92999999</v>
      </c>
      <c r="W11" s="14">
        <v>623278.1300000101</v>
      </c>
      <c r="X11" s="14">
        <v>91871.95</v>
      </c>
      <c r="Y11" s="40">
        <v>0.5332853247075212</v>
      </c>
      <c r="Z11" s="70">
        <v>1.1301752983146758</v>
      </c>
    </row>
    <row r="12" spans="1:26" ht="15" thickBot="1">
      <c r="A12" s="15" t="s">
        <v>32</v>
      </c>
      <c r="B12" s="16"/>
      <c r="C12" s="17">
        <v>169481</v>
      </c>
      <c r="D12" s="17">
        <v>607239</v>
      </c>
      <c r="E12" s="17">
        <v>310285</v>
      </c>
      <c r="F12" s="82">
        <v>974571.6290000001</v>
      </c>
      <c r="G12" s="19">
        <v>19993488.84</v>
      </c>
      <c r="H12" s="19">
        <v>15432726.76</v>
      </c>
      <c r="I12" s="19">
        <v>4560762.08</v>
      </c>
      <c r="J12" s="19">
        <v>614667.13</v>
      </c>
      <c r="K12" s="41">
        <v>0.5109767323903768</v>
      </c>
      <c r="L12" s="73">
        <v>1.012232629985887</v>
      </c>
      <c r="M12" s="110"/>
      <c r="O12" s="15" t="s">
        <v>32</v>
      </c>
      <c r="P12" s="16"/>
      <c r="Q12" s="17">
        <v>157961</v>
      </c>
      <c r="R12" s="17">
        <v>570366</v>
      </c>
      <c r="S12" s="17">
        <v>192635</v>
      </c>
      <c r="T12" s="18">
        <v>920788.467</v>
      </c>
      <c r="U12" s="19">
        <v>18103333.6700001</v>
      </c>
      <c r="V12" s="19">
        <v>13592066.6400001</v>
      </c>
      <c r="W12" s="19">
        <v>4511267.029999999</v>
      </c>
      <c r="X12" s="19">
        <v>548483.750000005</v>
      </c>
      <c r="Y12" s="41">
        <v>0.33773977335894745</v>
      </c>
      <c r="Z12" s="70">
        <v>0.9616347222660625</v>
      </c>
    </row>
    <row r="13" spans="1:26" ht="15" thickBot="1">
      <c r="A13" s="34" t="s">
        <v>19</v>
      </c>
      <c r="B13" s="34" t="s">
        <v>4</v>
      </c>
      <c r="C13" s="35">
        <v>1543</v>
      </c>
      <c r="D13" s="35">
        <v>4659</v>
      </c>
      <c r="E13" s="35">
        <v>1466</v>
      </c>
      <c r="F13" s="84">
        <v>7181.081</v>
      </c>
      <c r="G13" s="37">
        <v>85098.68</v>
      </c>
      <c r="H13" s="37">
        <v>50714.44</v>
      </c>
      <c r="I13" s="37">
        <v>34384.24</v>
      </c>
      <c r="J13" s="37">
        <v>5270.3</v>
      </c>
      <c r="K13" s="45">
        <v>0.31465979823996565</v>
      </c>
      <c r="L13" s="76">
        <v>1.1312084138227088</v>
      </c>
      <c r="M13" s="110"/>
      <c r="O13" s="34" t="s">
        <v>19</v>
      </c>
      <c r="P13" s="34" t="s">
        <v>4</v>
      </c>
      <c r="Q13" s="35">
        <v>1760</v>
      </c>
      <c r="R13" s="35">
        <v>5223</v>
      </c>
      <c r="S13" s="35">
        <v>1163</v>
      </c>
      <c r="T13" s="36">
        <v>7985.588</v>
      </c>
      <c r="U13" s="37">
        <v>91133.57</v>
      </c>
      <c r="V13" s="37">
        <v>51410.2</v>
      </c>
      <c r="W13" s="37">
        <v>39723.37000000001</v>
      </c>
      <c r="X13" s="37">
        <v>4452.86</v>
      </c>
      <c r="Y13" s="45">
        <v>0.22276334776334777</v>
      </c>
      <c r="Z13" s="70">
        <v>0.8525483438636798</v>
      </c>
    </row>
    <row r="14" spans="1:26" ht="15" thickBot="1">
      <c r="A14" s="26" t="s">
        <v>12</v>
      </c>
      <c r="B14" s="26" t="s">
        <v>4</v>
      </c>
      <c r="C14" s="27">
        <v>4050</v>
      </c>
      <c r="D14" s="27">
        <v>11261</v>
      </c>
      <c r="E14" s="27">
        <v>4584</v>
      </c>
      <c r="F14" s="80">
        <v>15272.215</v>
      </c>
      <c r="G14" s="28">
        <v>195089.56</v>
      </c>
      <c r="H14" s="28">
        <v>118013.32</v>
      </c>
      <c r="I14" s="28">
        <v>77076.24</v>
      </c>
      <c r="J14" s="28">
        <v>10014.59</v>
      </c>
      <c r="K14" s="39">
        <v>0.4942722671165971</v>
      </c>
      <c r="L14" s="74">
        <v>0.8893162241364</v>
      </c>
      <c r="M14" s="110"/>
      <c r="O14" s="26" t="s">
        <v>12</v>
      </c>
      <c r="P14" s="26" t="s">
        <v>4</v>
      </c>
      <c r="Q14" s="27">
        <v>4210</v>
      </c>
      <c r="R14" s="27">
        <v>11868</v>
      </c>
      <c r="S14" s="27">
        <v>3478</v>
      </c>
      <c r="T14" s="9">
        <v>16171.428</v>
      </c>
      <c r="U14" s="28">
        <v>203190.19</v>
      </c>
      <c r="V14" s="28">
        <v>117336.5</v>
      </c>
      <c r="W14" s="28">
        <v>85853.69</v>
      </c>
      <c r="X14" s="28">
        <v>11461.58</v>
      </c>
      <c r="Y14" s="39">
        <v>0.2930736610648657</v>
      </c>
      <c r="Z14" s="70">
        <v>0.9657549713515335</v>
      </c>
    </row>
    <row r="15" spans="1:26" ht="15" thickBot="1">
      <c r="A15" s="7" t="s">
        <v>21</v>
      </c>
      <c r="B15" s="7" t="s">
        <v>4</v>
      </c>
      <c r="C15" s="8">
        <v>7669</v>
      </c>
      <c r="D15" s="8">
        <v>22986</v>
      </c>
      <c r="E15" s="8">
        <v>11361</v>
      </c>
      <c r="F15" s="80">
        <v>34845.851</v>
      </c>
      <c r="G15" s="10">
        <v>532209.29</v>
      </c>
      <c r="H15" s="10">
        <v>353835.66</v>
      </c>
      <c r="I15" s="10">
        <v>178373.63</v>
      </c>
      <c r="J15" s="10">
        <v>19524.7</v>
      </c>
      <c r="K15" s="39">
        <v>0.4070303663099278</v>
      </c>
      <c r="L15" s="74">
        <v>0.8494170364569739</v>
      </c>
      <c r="M15" s="110"/>
      <c r="O15" s="7" t="s">
        <v>21</v>
      </c>
      <c r="P15" s="7" t="s">
        <v>4</v>
      </c>
      <c r="Q15" s="8">
        <v>7250</v>
      </c>
      <c r="R15" s="8">
        <v>20313</v>
      </c>
      <c r="S15" s="8">
        <v>7271</v>
      </c>
      <c r="T15" s="9">
        <v>30590.706</v>
      </c>
      <c r="U15" s="10">
        <v>452077.740000002</v>
      </c>
      <c r="V15" s="10">
        <v>292511.360000001</v>
      </c>
      <c r="W15" s="10">
        <v>159566.38000000105</v>
      </c>
      <c r="X15" s="10">
        <v>18641.55</v>
      </c>
      <c r="Y15" s="39">
        <v>0.35796930342384886</v>
      </c>
      <c r="Z15" s="70">
        <v>0.9177152562398464</v>
      </c>
    </row>
    <row r="16" spans="1:26" ht="15" thickBot="1">
      <c r="A16" s="7" t="s">
        <v>22</v>
      </c>
      <c r="B16" s="7" t="s">
        <v>4</v>
      </c>
      <c r="C16" s="8">
        <v>8196</v>
      </c>
      <c r="D16" s="8">
        <v>32441</v>
      </c>
      <c r="E16" s="8">
        <v>7423</v>
      </c>
      <c r="F16" s="80">
        <v>51395.371</v>
      </c>
      <c r="G16" s="10">
        <v>790206.89</v>
      </c>
      <c r="H16" s="10">
        <v>566217.36</v>
      </c>
      <c r="I16" s="10">
        <v>223989.53</v>
      </c>
      <c r="J16" s="10">
        <v>32691.55</v>
      </c>
      <c r="K16" s="39">
        <v>0.2288153879350205</v>
      </c>
      <c r="L16" s="74">
        <v>1.0077232514410777</v>
      </c>
      <c r="M16" s="110"/>
      <c r="O16" s="7" t="s">
        <v>22</v>
      </c>
      <c r="P16" s="7" t="s">
        <v>4</v>
      </c>
      <c r="Q16" s="8">
        <v>7597</v>
      </c>
      <c r="R16" s="8">
        <v>28665</v>
      </c>
      <c r="S16" s="8">
        <v>5231</v>
      </c>
      <c r="T16" s="9">
        <v>46068.05</v>
      </c>
      <c r="U16" s="10">
        <v>659322.229999997</v>
      </c>
      <c r="V16" s="10">
        <v>467950.810000003</v>
      </c>
      <c r="W16" s="10">
        <v>191371.41999999393</v>
      </c>
      <c r="X16" s="10">
        <v>24460.76</v>
      </c>
      <c r="Y16" s="39">
        <v>0.18247542895219057</v>
      </c>
      <c r="Z16" s="70">
        <v>0.8533319379033664</v>
      </c>
    </row>
    <row r="17" spans="1:26" ht="15" thickBot="1">
      <c r="A17" s="7" t="s">
        <v>18</v>
      </c>
      <c r="B17" s="7" t="s">
        <v>4</v>
      </c>
      <c r="C17" s="8">
        <v>7070</v>
      </c>
      <c r="D17" s="8">
        <v>21029</v>
      </c>
      <c r="E17" s="8">
        <v>12801</v>
      </c>
      <c r="F17" s="80">
        <v>30632.982</v>
      </c>
      <c r="G17" s="10">
        <v>374534.77</v>
      </c>
      <c r="H17" s="10">
        <v>229080.34</v>
      </c>
      <c r="I17" s="10">
        <v>145454.43</v>
      </c>
      <c r="J17" s="10">
        <v>17638.84</v>
      </c>
      <c r="K17" s="39">
        <v>0.608730800323363</v>
      </c>
      <c r="L17" s="74">
        <v>0.838786437776404</v>
      </c>
      <c r="M17" s="110"/>
      <c r="O17" s="7" t="s">
        <v>18</v>
      </c>
      <c r="P17" s="7" t="s">
        <v>4</v>
      </c>
      <c r="Q17" s="8">
        <v>6886</v>
      </c>
      <c r="R17" s="8">
        <v>19015</v>
      </c>
      <c r="S17" s="8">
        <v>10674</v>
      </c>
      <c r="T17" s="9">
        <v>27362.296</v>
      </c>
      <c r="U17" s="10">
        <v>353786.559999999</v>
      </c>
      <c r="V17" s="10">
        <v>217316.61</v>
      </c>
      <c r="W17" s="10">
        <v>136469.94999999902</v>
      </c>
      <c r="X17" s="10">
        <v>16542.74</v>
      </c>
      <c r="Y17" s="39">
        <v>0.5613589768622473</v>
      </c>
      <c r="Z17" s="70">
        <v>0.8699836970812517</v>
      </c>
    </row>
    <row r="18" spans="1:26" ht="15" thickBot="1">
      <c r="A18" s="7" t="s">
        <v>13</v>
      </c>
      <c r="B18" s="7" t="s">
        <v>4</v>
      </c>
      <c r="C18" s="8">
        <v>5678</v>
      </c>
      <c r="D18" s="8">
        <v>18802</v>
      </c>
      <c r="E18" s="8">
        <v>8771</v>
      </c>
      <c r="F18" s="80">
        <v>28546.54</v>
      </c>
      <c r="G18" s="10">
        <v>388827.74</v>
      </c>
      <c r="H18" s="10">
        <v>260637.51</v>
      </c>
      <c r="I18" s="10">
        <v>128190.23</v>
      </c>
      <c r="J18" s="10">
        <v>17270.77</v>
      </c>
      <c r="K18" s="39">
        <v>0.46649292628443784</v>
      </c>
      <c r="L18" s="74">
        <v>0.9185602595468567</v>
      </c>
      <c r="M18" s="110"/>
      <c r="O18" s="7" t="s">
        <v>13</v>
      </c>
      <c r="P18" s="7" t="s">
        <v>4</v>
      </c>
      <c r="Q18" s="8">
        <v>5621</v>
      </c>
      <c r="R18" s="8">
        <v>17582</v>
      </c>
      <c r="S18" s="8">
        <v>8246</v>
      </c>
      <c r="T18" s="9">
        <v>26514.368</v>
      </c>
      <c r="U18" s="10">
        <v>370142.159999999</v>
      </c>
      <c r="V18" s="10">
        <v>245649.86</v>
      </c>
      <c r="W18" s="10">
        <v>124492.299999999</v>
      </c>
      <c r="X18" s="10">
        <v>17490.17</v>
      </c>
      <c r="Y18" s="39">
        <v>0.46898075782892257</v>
      </c>
      <c r="Z18" s="70">
        <v>0.9947770447048117</v>
      </c>
    </row>
    <row r="19" spans="1:26" ht="15" thickBot="1">
      <c r="A19" s="7" t="s">
        <v>20</v>
      </c>
      <c r="B19" s="7" t="s">
        <v>4</v>
      </c>
      <c r="C19" s="8">
        <v>17577</v>
      </c>
      <c r="D19" s="8">
        <v>55132</v>
      </c>
      <c r="E19" s="8">
        <v>11147</v>
      </c>
      <c r="F19" s="80">
        <v>88633.95</v>
      </c>
      <c r="G19" s="10">
        <v>1172356.29</v>
      </c>
      <c r="H19" s="10">
        <v>786840.79</v>
      </c>
      <c r="I19" s="10">
        <v>385515.5</v>
      </c>
      <c r="J19" s="10">
        <v>53789.88</v>
      </c>
      <c r="K19" s="39">
        <v>0.20218747732714212</v>
      </c>
      <c r="L19" s="74">
        <v>0.9756562431981426</v>
      </c>
      <c r="M19" s="110"/>
      <c r="O19" s="7" t="s">
        <v>20</v>
      </c>
      <c r="P19" s="7" t="s">
        <v>4</v>
      </c>
      <c r="Q19" s="8">
        <v>17123</v>
      </c>
      <c r="R19" s="8">
        <v>53562</v>
      </c>
      <c r="S19" s="8">
        <v>8244</v>
      </c>
      <c r="T19" s="9">
        <v>84993.699</v>
      </c>
      <c r="U19" s="10">
        <v>1141535.71</v>
      </c>
      <c r="V19" s="10">
        <v>773523.160000002</v>
      </c>
      <c r="W19" s="10">
        <v>368012.54999999795</v>
      </c>
      <c r="X19" s="10">
        <v>49714.58</v>
      </c>
      <c r="Y19" s="39">
        <v>0.1539118673026269</v>
      </c>
      <c r="Z19" s="70">
        <v>0.9281688510511183</v>
      </c>
    </row>
    <row r="20" spans="1:26" ht="15" thickBot="1">
      <c r="A20" s="7" t="s">
        <v>15</v>
      </c>
      <c r="B20" s="7" t="s">
        <v>4</v>
      </c>
      <c r="C20" s="8">
        <v>4678</v>
      </c>
      <c r="D20" s="8">
        <v>10962</v>
      </c>
      <c r="E20" s="8">
        <v>7352</v>
      </c>
      <c r="F20" s="80">
        <v>15292.032</v>
      </c>
      <c r="G20" s="10">
        <v>180716.52</v>
      </c>
      <c r="H20" s="10">
        <v>100210.39</v>
      </c>
      <c r="I20" s="10">
        <v>80506.13</v>
      </c>
      <c r="J20" s="10">
        <v>9424.85</v>
      </c>
      <c r="K20" s="39">
        <v>0.6706805327494982</v>
      </c>
      <c r="L20" s="74">
        <v>0.8597746761539865</v>
      </c>
      <c r="M20" s="110"/>
      <c r="O20" s="7" t="s">
        <v>15</v>
      </c>
      <c r="P20" s="7" t="s">
        <v>4</v>
      </c>
      <c r="Q20" s="8">
        <v>4217</v>
      </c>
      <c r="R20" s="8">
        <v>9680</v>
      </c>
      <c r="S20" s="8">
        <v>4978</v>
      </c>
      <c r="T20" s="9">
        <v>13385.522</v>
      </c>
      <c r="U20" s="10">
        <v>149505.75</v>
      </c>
      <c r="V20" s="10">
        <v>77538.85</v>
      </c>
      <c r="W20" s="10">
        <v>71966.9</v>
      </c>
      <c r="X20" s="10">
        <v>8780.89</v>
      </c>
      <c r="Y20" s="39">
        <v>0.5142439024390244</v>
      </c>
      <c r="Z20" s="70">
        <v>0.9071167355371901</v>
      </c>
    </row>
    <row r="21" spans="1:26" ht="15" thickBot="1">
      <c r="A21" s="7" t="s">
        <v>16</v>
      </c>
      <c r="B21" s="7" t="s">
        <v>4</v>
      </c>
      <c r="C21" s="8">
        <v>7411</v>
      </c>
      <c r="D21" s="8">
        <v>18414</v>
      </c>
      <c r="E21" s="8">
        <v>11386</v>
      </c>
      <c r="F21" s="80">
        <v>26388.936</v>
      </c>
      <c r="G21" s="10">
        <v>469490.07</v>
      </c>
      <c r="H21" s="10">
        <v>333945.11</v>
      </c>
      <c r="I21" s="10">
        <v>135544.96</v>
      </c>
      <c r="J21" s="10">
        <v>14735.44</v>
      </c>
      <c r="K21" s="39">
        <v>0.6183338763983925</v>
      </c>
      <c r="L21" s="74">
        <v>0.8002302595850983</v>
      </c>
      <c r="M21" s="110"/>
      <c r="O21" s="7" t="s">
        <v>16</v>
      </c>
      <c r="P21" s="7" t="s">
        <v>4</v>
      </c>
      <c r="Q21" s="8">
        <v>6867</v>
      </c>
      <c r="R21" s="8">
        <v>16525</v>
      </c>
      <c r="S21" s="8">
        <v>9214</v>
      </c>
      <c r="T21" s="9">
        <v>22761.66</v>
      </c>
      <c r="U21" s="10">
        <v>397604.360000002</v>
      </c>
      <c r="V21" s="10">
        <v>277186.27</v>
      </c>
      <c r="W21" s="10">
        <v>120418.090000002</v>
      </c>
      <c r="X21" s="10">
        <v>10470.13</v>
      </c>
      <c r="Y21" s="39">
        <v>0.5575507472674548</v>
      </c>
      <c r="Z21" s="70">
        <v>0.6335933434190619</v>
      </c>
    </row>
    <row r="22" spans="1:26" ht="15" thickBot="1">
      <c r="A22" s="7" t="s">
        <v>14</v>
      </c>
      <c r="B22" s="7" t="s">
        <v>4</v>
      </c>
      <c r="C22" s="8">
        <v>5482</v>
      </c>
      <c r="D22" s="8">
        <v>19461</v>
      </c>
      <c r="E22" s="8">
        <v>9882</v>
      </c>
      <c r="F22" s="80">
        <v>30995.681</v>
      </c>
      <c r="G22" s="10">
        <v>384034.27</v>
      </c>
      <c r="H22" s="10">
        <v>248090.68</v>
      </c>
      <c r="I22" s="10">
        <v>135943.59</v>
      </c>
      <c r="J22" s="10">
        <v>18656.24</v>
      </c>
      <c r="K22" s="39">
        <v>0.5077848003699708</v>
      </c>
      <c r="L22" s="74">
        <v>0.9586475515132831</v>
      </c>
      <c r="M22" s="110"/>
      <c r="O22" s="7" t="s">
        <v>14</v>
      </c>
      <c r="P22" s="7" t="s">
        <v>4</v>
      </c>
      <c r="Q22" s="8">
        <v>5754</v>
      </c>
      <c r="R22" s="8">
        <v>18669</v>
      </c>
      <c r="S22" s="8">
        <v>7648</v>
      </c>
      <c r="T22" s="9">
        <v>29698.917</v>
      </c>
      <c r="U22" s="10">
        <v>353719.509999999</v>
      </c>
      <c r="V22" s="10">
        <v>214595.48</v>
      </c>
      <c r="W22" s="10">
        <v>139124.029999999</v>
      </c>
      <c r="X22" s="10">
        <v>18623.4</v>
      </c>
      <c r="Y22" s="39">
        <v>0.40965857588881055</v>
      </c>
      <c r="Z22" s="70">
        <v>0.9975574481761209</v>
      </c>
    </row>
    <row r="23" spans="1:26" ht="15" thickBot="1">
      <c r="A23" s="7" t="s">
        <v>17</v>
      </c>
      <c r="B23" s="7" t="s">
        <v>4</v>
      </c>
      <c r="C23" s="8">
        <v>5449</v>
      </c>
      <c r="D23" s="8">
        <v>18498</v>
      </c>
      <c r="E23" s="8">
        <v>6203</v>
      </c>
      <c r="F23" s="80">
        <v>26376.266</v>
      </c>
      <c r="G23" s="10">
        <v>322136.3</v>
      </c>
      <c r="H23" s="10">
        <v>204651.11</v>
      </c>
      <c r="I23" s="10">
        <v>117485.19</v>
      </c>
      <c r="J23" s="10">
        <v>19119.73</v>
      </c>
      <c r="K23" s="39">
        <v>0.3353335495729268</v>
      </c>
      <c r="L23" s="74">
        <v>1.033610660611958</v>
      </c>
      <c r="M23" s="110"/>
      <c r="O23" s="7" t="s">
        <v>17</v>
      </c>
      <c r="P23" s="7" t="s">
        <v>4</v>
      </c>
      <c r="Q23" s="8">
        <v>5364</v>
      </c>
      <c r="R23" s="8">
        <v>16467</v>
      </c>
      <c r="S23" s="8">
        <v>4577</v>
      </c>
      <c r="T23" s="9">
        <v>23323.425</v>
      </c>
      <c r="U23" s="10">
        <v>275718.58</v>
      </c>
      <c r="V23" s="10">
        <v>168283</v>
      </c>
      <c r="W23" s="10">
        <v>107435.58000000002</v>
      </c>
      <c r="X23" s="10">
        <v>16180.48</v>
      </c>
      <c r="Y23" s="39">
        <v>0.27795892683484924</v>
      </c>
      <c r="Z23" s="70">
        <v>0.9826003522195906</v>
      </c>
    </row>
    <row r="24" spans="1:26" ht="15" thickBot="1">
      <c r="A24" s="7" t="s">
        <v>23</v>
      </c>
      <c r="B24" s="11" t="s">
        <v>4</v>
      </c>
      <c r="C24" s="12">
        <v>10256</v>
      </c>
      <c r="D24" s="12">
        <v>29098</v>
      </c>
      <c r="E24" s="12">
        <v>18601</v>
      </c>
      <c r="F24" s="83">
        <v>46206.769</v>
      </c>
      <c r="G24" s="14">
        <v>697379.46</v>
      </c>
      <c r="H24" s="14">
        <v>494249.71</v>
      </c>
      <c r="I24" s="14">
        <v>203129.75</v>
      </c>
      <c r="J24" s="14">
        <v>24445.55</v>
      </c>
      <c r="K24" s="40">
        <v>0.6392535569454946</v>
      </c>
      <c r="L24" s="75">
        <v>0.840111004192728</v>
      </c>
      <c r="M24" s="110"/>
      <c r="O24" s="7" t="s">
        <v>23</v>
      </c>
      <c r="P24" s="11" t="s">
        <v>4</v>
      </c>
      <c r="Q24" s="12">
        <v>10501</v>
      </c>
      <c r="R24" s="12">
        <v>29645</v>
      </c>
      <c r="S24" s="12">
        <v>16754</v>
      </c>
      <c r="T24" s="13">
        <v>46605.472</v>
      </c>
      <c r="U24" s="14">
        <v>716877.209999999</v>
      </c>
      <c r="V24" s="14">
        <v>498162.180000001</v>
      </c>
      <c r="W24" s="14">
        <v>218715.02999999805</v>
      </c>
      <c r="X24" s="14">
        <v>24870.27</v>
      </c>
      <c r="Y24" s="40">
        <v>0.5651466836734694</v>
      </c>
      <c r="Z24" s="70">
        <v>0.8389364142351156</v>
      </c>
    </row>
    <row r="25" spans="1:26" ht="15" thickBot="1">
      <c r="A25" s="15" t="s">
        <v>34</v>
      </c>
      <c r="B25" s="38"/>
      <c r="C25" s="17">
        <v>85059</v>
      </c>
      <c r="D25" s="17">
        <v>262743</v>
      </c>
      <c r="E25" s="17">
        <v>109954</v>
      </c>
      <c r="F25" s="82">
        <v>401767.674</v>
      </c>
      <c r="G25" s="19">
        <v>5592079.84</v>
      </c>
      <c r="H25" s="19">
        <v>3746486.42</v>
      </c>
      <c r="I25" s="19">
        <v>1845593.4200000002</v>
      </c>
      <c r="J25" s="19">
        <v>242582.44</v>
      </c>
      <c r="K25" s="46">
        <v>0.4184849834248677</v>
      </c>
      <c r="L25" s="77">
        <v>0.9232688977441835</v>
      </c>
      <c r="M25" s="110"/>
      <c r="O25" s="15" t="s">
        <v>34</v>
      </c>
      <c r="P25" s="38"/>
      <c r="Q25" s="17">
        <v>82507</v>
      </c>
      <c r="R25" s="17">
        <v>247214</v>
      </c>
      <c r="S25" s="17">
        <v>87761</v>
      </c>
      <c r="T25" s="18">
        <v>375461.131</v>
      </c>
      <c r="U25" s="19">
        <v>5164613.56999999</v>
      </c>
      <c r="V25" s="19">
        <v>3401464.27999998</v>
      </c>
      <c r="W25" s="19">
        <v>1763149.2900000103</v>
      </c>
      <c r="X25" s="19">
        <v>221689.410000003</v>
      </c>
      <c r="Y25" s="46">
        <v>0.35499816496926323</v>
      </c>
      <c r="Z25" s="70">
        <v>0.8967510335175314</v>
      </c>
    </row>
    <row r="26" spans="1:26" ht="18" customHeight="1" thickBot="1">
      <c r="A26" s="15" t="s">
        <v>54</v>
      </c>
      <c r="B26" s="15"/>
      <c r="C26" s="17">
        <v>359740</v>
      </c>
      <c r="D26" s="17">
        <v>1452251</v>
      </c>
      <c r="E26" s="17">
        <v>864067</v>
      </c>
      <c r="F26" s="82">
        <v>2345896.003</v>
      </c>
      <c r="G26" s="19">
        <v>54504083.14</v>
      </c>
      <c r="H26" s="19">
        <v>44013000.07</v>
      </c>
      <c r="I26" s="19">
        <v>10491083.07</v>
      </c>
      <c r="J26" s="19">
        <v>1454106.35</v>
      </c>
      <c r="K26" s="46">
        <v>0.594984613541323</v>
      </c>
      <c r="L26" s="77">
        <v>1.0012775684093178</v>
      </c>
      <c r="M26" s="110"/>
      <c r="O26" s="15" t="s">
        <v>54</v>
      </c>
      <c r="P26" s="15"/>
      <c r="Q26" s="17">
        <f aca="true" t="shared" si="0" ref="Q26:V26">SUM(Q7,Q12,Q25)</f>
        <v>384921</v>
      </c>
      <c r="R26" s="17">
        <f t="shared" si="0"/>
        <v>1345834</v>
      </c>
      <c r="S26" s="17">
        <f t="shared" si="0"/>
        <v>644891</v>
      </c>
      <c r="T26" s="82">
        <f t="shared" si="0"/>
        <v>2172606.349</v>
      </c>
      <c r="U26" s="19">
        <f t="shared" si="0"/>
        <v>48197851.3</v>
      </c>
      <c r="V26" s="19">
        <f t="shared" si="0"/>
        <v>38080895.559999876</v>
      </c>
      <c r="W26" s="19">
        <v>10116955.740000112</v>
      </c>
      <c r="X26" s="19">
        <v>1297063.770000011</v>
      </c>
      <c r="Y26" s="46">
        <f>X26/R26</f>
        <v>0.9637620761550169</v>
      </c>
      <c r="Z26" s="77">
        <v>0.9637620761550169</v>
      </c>
    </row>
    <row r="27" spans="3:6" ht="14.25">
      <c r="C27" s="52"/>
      <c r="D27" s="52"/>
      <c r="F27" s="57"/>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U58"/>
  <sheetViews>
    <sheetView zoomScale="80" zoomScaleNormal="80" zoomScalePageLayoutView="0" workbookViewId="0" topLeftCell="A1">
      <pane ySplit="1" topLeftCell="A2" activePane="bottomLeft" state="frozen"/>
      <selection pane="topLeft" activeCell="A1" sqref="A1"/>
      <selection pane="bottomLeft" activeCell="A2" sqref="A2:IV2"/>
    </sheetView>
  </sheetViews>
  <sheetFormatPr defaultColWidth="9.140625" defaultRowHeight="15"/>
  <cols>
    <col min="1" max="1" width="13.00390625" style="0" customWidth="1"/>
    <col min="2" max="2" width="11.8515625" style="0" customWidth="1"/>
    <col min="3" max="4" width="18.57421875" style="0" customWidth="1"/>
    <col min="5" max="6" width="18.140625" style="0" customWidth="1"/>
    <col min="7" max="7" width="15.00390625" style="0" customWidth="1"/>
    <col min="8" max="10" width="12.8515625" style="0" customWidth="1"/>
    <col min="11" max="11" width="17.00390625" style="0" customWidth="1"/>
    <col min="12" max="12" width="16.28125" style="0" customWidth="1"/>
    <col min="18" max="18" width="13.00390625" style="0" customWidth="1"/>
    <col min="19" max="19" width="11.8515625" style="0" customWidth="1"/>
    <col min="20" max="23" width="18.140625" style="0" customWidth="1"/>
    <col min="24" max="27" width="12.8515625" style="0" customWidth="1"/>
    <col min="28" max="28" width="17.00390625" style="0" customWidth="1"/>
    <col min="29" max="29" width="15.57421875" style="0" customWidth="1"/>
  </cols>
  <sheetData>
    <row r="1" spans="1:21" ht="30" customHeight="1">
      <c r="A1" s="55" t="s">
        <v>60</v>
      </c>
      <c r="C1" s="54"/>
      <c r="D1" s="54"/>
      <c r="R1" s="55"/>
      <c r="T1" s="54"/>
      <c r="U1" s="54"/>
    </row>
    <row r="2" spans="3:6" ht="14.25">
      <c r="C2" s="54"/>
      <c r="D2" s="54"/>
      <c r="F2" s="57"/>
    </row>
    <row r="3" spans="1:6" ht="42.75">
      <c r="A3" s="1" t="s">
        <v>39</v>
      </c>
      <c r="B3" s="1" t="s">
        <v>40</v>
      </c>
      <c r="C3" s="2" t="s">
        <v>48</v>
      </c>
      <c r="D3" s="2" t="s">
        <v>47</v>
      </c>
      <c r="E3" s="2" t="s">
        <v>58</v>
      </c>
      <c r="F3" s="2" t="s">
        <v>59</v>
      </c>
    </row>
    <row r="4" spans="1:7" ht="14.25">
      <c r="A4" s="65" t="s">
        <v>41</v>
      </c>
      <c r="B4" t="s">
        <v>7</v>
      </c>
      <c r="C4" s="96">
        <v>0.8041482362561796</v>
      </c>
      <c r="D4" s="96">
        <v>0.8024530471444998</v>
      </c>
      <c r="E4" s="96">
        <v>0.6750608855351938</v>
      </c>
      <c r="F4" s="96">
        <v>0.55</v>
      </c>
      <c r="G4" s="111"/>
    </row>
    <row r="5" spans="1:7" ht="14.25">
      <c r="A5" s="66"/>
      <c r="B5" t="s">
        <v>5</v>
      </c>
      <c r="C5" s="96">
        <v>0.30339805825242716</v>
      </c>
      <c r="D5" s="96">
        <v>0.2049808429118774</v>
      </c>
      <c r="E5" s="96">
        <v>0.6750608855351938</v>
      </c>
      <c r="F5" s="96">
        <v>0.55</v>
      </c>
      <c r="G5" s="111"/>
    </row>
    <row r="6" spans="1:7" ht="14.25">
      <c r="A6" s="66"/>
      <c r="B6" t="s">
        <v>6</v>
      </c>
      <c r="C6" s="96">
        <v>0.7596137265045697</v>
      </c>
      <c r="D6" s="96">
        <v>0.5699888974293279</v>
      </c>
      <c r="E6" s="96">
        <v>0.6750608855351938</v>
      </c>
      <c r="F6" s="96">
        <v>0.55</v>
      </c>
      <c r="G6" s="111"/>
    </row>
    <row r="7" spans="1:7" ht="14.25">
      <c r="A7" s="67"/>
      <c r="B7" s="4" t="s">
        <v>42</v>
      </c>
      <c r="C7" s="97">
        <v>0.78557294477424</v>
      </c>
      <c r="D7" s="97">
        <v>0.7233071728417595</v>
      </c>
      <c r="E7" s="97">
        <v>0.6750608855351938</v>
      </c>
      <c r="F7" s="97">
        <v>0.55</v>
      </c>
      <c r="G7" s="111"/>
    </row>
    <row r="8" spans="1:7" ht="14.25">
      <c r="A8" s="68" t="s">
        <v>43</v>
      </c>
      <c r="B8" t="s">
        <v>10</v>
      </c>
      <c r="C8" s="96">
        <v>0.7385230894419204</v>
      </c>
      <c r="D8" s="96">
        <v>0.5867160990322986</v>
      </c>
      <c r="E8" s="96">
        <v>0.6750608855351938</v>
      </c>
      <c r="F8" s="96">
        <v>0.55</v>
      </c>
      <c r="G8" s="111"/>
    </row>
    <row r="9" spans="1:7" ht="14.25">
      <c r="A9" s="66"/>
      <c r="B9" t="s">
        <v>11</v>
      </c>
      <c r="C9" s="96">
        <v>0.5826834633073386</v>
      </c>
      <c r="D9" s="96">
        <v>0.5035838623796847</v>
      </c>
      <c r="E9" s="96">
        <v>0.6750608855351938</v>
      </c>
      <c r="F9" s="96">
        <v>0.55</v>
      </c>
      <c r="G9" s="111"/>
    </row>
    <row r="10" spans="1:7" ht="14.25">
      <c r="A10" s="66"/>
      <c r="B10" t="s">
        <v>9</v>
      </c>
      <c r="C10" s="96">
        <v>0.40389100282312507</v>
      </c>
      <c r="D10" s="96">
        <v>0.16821426315457014</v>
      </c>
      <c r="E10" s="96">
        <v>0.6750608855351938</v>
      </c>
      <c r="F10" s="96">
        <v>0.55</v>
      </c>
      <c r="G10" s="111"/>
    </row>
    <row r="11" spans="1:7" ht="14.25">
      <c r="A11" s="66"/>
      <c r="B11" t="s">
        <v>8</v>
      </c>
      <c r="C11" s="96">
        <v>0.8128593218350346</v>
      </c>
      <c r="D11" s="96">
        <v>0.5372436128103635</v>
      </c>
      <c r="E11" s="96">
        <v>0.6750608855351938</v>
      </c>
      <c r="F11" s="96">
        <v>0.55</v>
      </c>
      <c r="G11" s="111"/>
    </row>
    <row r="12" spans="1:7" ht="14.25">
      <c r="A12" s="67"/>
      <c r="B12" s="4" t="s">
        <v>44</v>
      </c>
      <c r="C12" s="97">
        <v>0.6129025019634242</v>
      </c>
      <c r="D12" s="97">
        <v>0.42113329927364</v>
      </c>
      <c r="E12" s="97">
        <v>0.6750608855351938</v>
      </c>
      <c r="F12" s="97">
        <v>0.55</v>
      </c>
      <c r="G12" s="111"/>
    </row>
    <row r="13" spans="1:7" ht="14.25">
      <c r="A13" s="68" t="s">
        <v>45</v>
      </c>
      <c r="B13" t="s">
        <v>19</v>
      </c>
      <c r="C13" s="96">
        <v>0.796875</v>
      </c>
      <c r="D13" s="96">
        <v>0.5846560846560847</v>
      </c>
      <c r="E13" s="96">
        <v>0.6750608855351938</v>
      </c>
      <c r="F13" s="96">
        <v>0.55</v>
      </c>
      <c r="G13" s="111"/>
    </row>
    <row r="14" spans="1:7" ht="14.25">
      <c r="A14" s="66"/>
      <c r="B14" t="s">
        <v>12</v>
      </c>
      <c r="C14" s="96">
        <v>0.3289902280130293</v>
      </c>
      <c r="D14" s="96">
        <v>0.36585365853658536</v>
      </c>
      <c r="E14" s="96">
        <v>0.6750608855351938</v>
      </c>
      <c r="F14" s="96">
        <v>0.55</v>
      </c>
      <c r="G14" s="111"/>
    </row>
    <row r="15" spans="1:7" ht="14.25">
      <c r="A15" s="66"/>
      <c r="B15" t="s">
        <v>21</v>
      </c>
      <c r="C15" s="96">
        <v>0.7103781174577635</v>
      </c>
      <c r="D15" s="96">
        <v>0.4042207792207792</v>
      </c>
      <c r="E15" s="96">
        <v>0.6750608855351938</v>
      </c>
      <c r="F15" s="96">
        <v>0.55</v>
      </c>
      <c r="G15" s="111"/>
    </row>
    <row r="16" spans="1:7" ht="14.25">
      <c r="A16" s="66"/>
      <c r="B16" t="s">
        <v>22</v>
      </c>
      <c r="C16" s="96">
        <v>0.2233160621761658</v>
      </c>
      <c r="D16" s="96">
        <v>0.14898989898989898</v>
      </c>
      <c r="E16" s="96">
        <v>0.6750608855351938</v>
      </c>
      <c r="F16" s="96">
        <v>0.55</v>
      </c>
      <c r="G16" s="111"/>
    </row>
    <row r="17" spans="1:7" ht="14.25">
      <c r="A17" s="66"/>
      <c r="B17" t="s">
        <v>18</v>
      </c>
      <c r="C17" s="96">
        <v>0.9072340425531915</v>
      </c>
      <c r="D17" s="96">
        <v>0.818259385665529</v>
      </c>
      <c r="E17" s="96">
        <v>0.6750608855351938</v>
      </c>
      <c r="F17" s="96">
        <v>0.55</v>
      </c>
      <c r="G17" s="111"/>
    </row>
    <row r="18" spans="1:7" ht="14.25">
      <c r="A18" s="66"/>
      <c r="B18" t="s">
        <v>13</v>
      </c>
      <c r="C18" s="96">
        <v>0.7305194805194806</v>
      </c>
      <c r="D18" s="96">
        <v>0.7256362507759155</v>
      </c>
      <c r="E18" s="96">
        <v>0.6750608855351938</v>
      </c>
      <c r="F18" s="96">
        <v>0.55</v>
      </c>
      <c r="G18" s="111"/>
    </row>
    <row r="19" spans="1:7" ht="14.25">
      <c r="A19" s="66"/>
      <c r="B19" t="s">
        <v>20</v>
      </c>
      <c r="C19" s="96">
        <v>0.46149162861491627</v>
      </c>
      <c r="D19" s="96">
        <v>0.37350926160872877</v>
      </c>
      <c r="E19" s="96">
        <v>0.6750608855351938</v>
      </c>
      <c r="F19" s="96">
        <v>0.55</v>
      </c>
      <c r="G19" s="111"/>
    </row>
    <row r="20" spans="1:7" ht="14.25">
      <c r="A20" s="66"/>
      <c r="B20" t="s">
        <v>15</v>
      </c>
      <c r="C20" s="96">
        <v>0.7308411214953271</v>
      </c>
      <c r="D20" s="96">
        <v>0.48608534322820035</v>
      </c>
      <c r="E20" s="96">
        <v>0.6750608855351938</v>
      </c>
      <c r="F20" s="96">
        <v>0.55</v>
      </c>
      <c r="G20" s="111"/>
    </row>
    <row r="21" spans="1:7" ht="14.25">
      <c r="A21" s="66"/>
      <c r="B21" t="s">
        <v>16</v>
      </c>
      <c r="C21" s="96">
        <v>0.6632996632996633</v>
      </c>
      <c r="D21" s="96">
        <v>0.8319719953325554</v>
      </c>
      <c r="E21" s="96">
        <v>0.6750608855351938</v>
      </c>
      <c r="F21" s="96">
        <v>0.55</v>
      </c>
      <c r="G21" s="111"/>
    </row>
    <row r="22" spans="1:7" ht="14.25">
      <c r="A22" s="66"/>
      <c r="B22" t="s">
        <v>14</v>
      </c>
      <c r="C22" s="96">
        <v>0.6454212454212455</v>
      </c>
      <c r="D22" s="96">
        <v>0.5807717462393721</v>
      </c>
      <c r="E22" s="96">
        <v>0.6750608855351938</v>
      </c>
      <c r="F22" s="96">
        <v>0.55</v>
      </c>
      <c r="G22" s="111"/>
    </row>
    <row r="23" spans="1:7" ht="14.25">
      <c r="A23" s="66"/>
      <c r="B23" t="s">
        <v>17</v>
      </c>
      <c r="C23" s="96">
        <v>0.2605341246290801</v>
      </c>
      <c r="D23" s="96">
        <v>0.27087442472057854</v>
      </c>
      <c r="E23" s="96">
        <v>0.6750608855351938</v>
      </c>
      <c r="F23" s="96">
        <v>0.55</v>
      </c>
      <c r="G23" s="111"/>
    </row>
    <row r="24" spans="1:7" ht="14.25">
      <c r="A24" s="66"/>
      <c r="B24" t="s">
        <v>23</v>
      </c>
      <c r="C24" s="96">
        <v>0.9301987396994668</v>
      </c>
      <c r="D24" s="96">
        <v>0.8026490066225166</v>
      </c>
      <c r="E24" s="96">
        <v>0.6750608855351938</v>
      </c>
      <c r="F24" s="96">
        <v>0.55</v>
      </c>
      <c r="G24" s="111"/>
    </row>
    <row r="25" spans="1:7" ht="14.25">
      <c r="A25" s="67"/>
      <c r="B25" s="4" t="s">
        <v>46</v>
      </c>
      <c r="C25" s="97">
        <v>0.5834829443447038</v>
      </c>
      <c r="D25" s="97">
        <v>0.513349104</v>
      </c>
      <c r="E25" s="97">
        <v>0.6750608855351938</v>
      </c>
      <c r="F25" s="97">
        <v>0.55</v>
      </c>
      <c r="G25" s="111"/>
    </row>
    <row r="26" spans="1:7" ht="14.25">
      <c r="A26" s="51" t="s">
        <v>35</v>
      </c>
      <c r="B26" s="56" t="s">
        <v>35</v>
      </c>
      <c r="C26" s="98">
        <v>0.6750608855351938</v>
      </c>
      <c r="D26" s="98">
        <v>0.55</v>
      </c>
      <c r="E26" s="98">
        <v>0.6750608855351938</v>
      </c>
      <c r="F26" s="98">
        <v>0.55</v>
      </c>
      <c r="G26" s="111"/>
    </row>
    <row r="27" spans="4:6" ht="14.25">
      <c r="D27" s="3"/>
      <c r="E27" s="3"/>
      <c r="F27" s="57"/>
    </row>
    <row r="28" ht="14.25">
      <c r="F28" s="57"/>
    </row>
    <row r="29" ht="14.25">
      <c r="F29" s="57"/>
    </row>
    <row r="30" spans="1:6" ht="79.5" customHeight="1">
      <c r="A30" s="1" t="s">
        <v>39</v>
      </c>
      <c r="B30" s="1" t="s">
        <v>40</v>
      </c>
      <c r="C30" s="2" t="s">
        <v>55</v>
      </c>
      <c r="D30" s="2" t="s">
        <v>56</v>
      </c>
      <c r="E30" s="2" t="s">
        <v>58</v>
      </c>
      <c r="F30" s="2" t="s">
        <v>59</v>
      </c>
    </row>
    <row r="31" spans="1:6" ht="14.25">
      <c r="A31" s="65" t="s">
        <v>41</v>
      </c>
      <c r="B31" t="s">
        <v>7</v>
      </c>
      <c r="C31" s="69">
        <v>2.751506523436048</v>
      </c>
      <c r="D31" s="69">
        <v>2.653798823767958</v>
      </c>
      <c r="E31" s="69">
        <v>2.49</v>
      </c>
      <c r="F31" s="69">
        <v>2.46</v>
      </c>
    </row>
    <row r="32" spans="1:6" ht="14.25">
      <c r="A32" s="66"/>
      <c r="B32" t="s">
        <v>5</v>
      </c>
      <c r="C32" s="69">
        <v>2.7753398058252428</v>
      </c>
      <c r="D32" s="69">
        <v>2.8184679089026914</v>
      </c>
      <c r="E32" s="69">
        <v>2.49</v>
      </c>
      <c r="F32" s="69">
        <v>2.46</v>
      </c>
    </row>
    <row r="33" spans="1:6" ht="14.25">
      <c r="A33" s="66"/>
      <c r="B33" t="s">
        <v>6</v>
      </c>
      <c r="C33" s="69">
        <v>2.390049146404553</v>
      </c>
      <c r="D33" s="69">
        <v>2.2895907520595267</v>
      </c>
      <c r="E33" s="69">
        <v>2.49</v>
      </c>
      <c r="F33" s="69">
        <v>2.46</v>
      </c>
    </row>
    <row r="34" spans="1:6" ht="14.25">
      <c r="A34" s="67"/>
      <c r="B34" s="4" t="s">
        <v>42</v>
      </c>
      <c r="C34" s="94">
        <v>2.6440266748901395</v>
      </c>
      <c r="D34" s="94">
        <v>2.5431114283360965</v>
      </c>
      <c r="E34" s="94">
        <v>2.49</v>
      </c>
      <c r="F34" s="94">
        <v>2.46</v>
      </c>
    </row>
    <row r="35" spans="1:6" ht="14.25">
      <c r="A35" s="68" t="s">
        <v>43</v>
      </c>
      <c r="B35" t="s">
        <v>10</v>
      </c>
      <c r="C35" s="69">
        <v>2.594867430663864</v>
      </c>
      <c r="D35" s="69">
        <v>2.5758658448626317</v>
      </c>
      <c r="E35" s="69">
        <v>2.49</v>
      </c>
      <c r="F35" s="69">
        <v>2.46</v>
      </c>
    </row>
    <row r="36" spans="1:6" ht="14.25">
      <c r="A36" s="66"/>
      <c r="B36" t="s">
        <v>11</v>
      </c>
      <c r="C36" s="69">
        <v>2.3915136972605477</v>
      </c>
      <c r="D36" s="69">
        <v>2.1762639679527727</v>
      </c>
      <c r="E36" s="69">
        <v>2.49</v>
      </c>
      <c r="F36" s="69">
        <v>2.46</v>
      </c>
    </row>
    <row r="37" spans="1:6" ht="14.25">
      <c r="A37" s="66"/>
      <c r="B37" t="s">
        <v>9</v>
      </c>
      <c r="C37" s="69">
        <v>2.105317908432552</v>
      </c>
      <c r="D37" s="69">
        <v>2.4116465522865154</v>
      </c>
      <c r="E37" s="69">
        <v>2.49</v>
      </c>
      <c r="F37" s="69">
        <v>2.46</v>
      </c>
    </row>
    <row r="38" spans="1:6" ht="14.25">
      <c r="A38" s="66"/>
      <c r="B38" t="s">
        <v>8</v>
      </c>
      <c r="C38" s="69">
        <v>2.6948832570691073</v>
      </c>
      <c r="D38" s="69">
        <v>2.728369645951968</v>
      </c>
      <c r="E38" s="69">
        <v>2.49</v>
      </c>
      <c r="F38" s="69">
        <v>2.46</v>
      </c>
    </row>
    <row r="39" spans="1:6" ht="14.25">
      <c r="A39" s="67"/>
      <c r="B39" s="4" t="s">
        <v>44</v>
      </c>
      <c r="C39" s="94">
        <v>2.412184674071581</v>
      </c>
      <c r="D39" s="94">
        <v>2.5025794336536022</v>
      </c>
      <c r="E39" s="94">
        <v>2.49</v>
      </c>
      <c r="F39" s="94">
        <v>2.46</v>
      </c>
    </row>
    <row r="40" spans="1:6" ht="14.25">
      <c r="A40" s="68" t="s">
        <v>45</v>
      </c>
      <c r="B40" t="s">
        <v>19</v>
      </c>
      <c r="C40" s="69">
        <v>2.6503645833333334</v>
      </c>
      <c r="D40" s="69">
        <v>2.611559139784946</v>
      </c>
      <c r="E40" s="69">
        <v>2.49</v>
      </c>
      <c r="F40" s="69">
        <v>2.46</v>
      </c>
    </row>
    <row r="41" spans="1:6" ht="14.25">
      <c r="A41" s="66"/>
      <c r="B41" t="s">
        <v>12</v>
      </c>
      <c r="C41" s="69">
        <v>2.253599348534202</v>
      </c>
      <c r="D41" s="69">
        <v>1.746780383795309</v>
      </c>
      <c r="E41" s="69">
        <v>2.49</v>
      </c>
      <c r="F41" s="69">
        <v>2.46</v>
      </c>
    </row>
    <row r="42" spans="1:6" ht="14.25">
      <c r="A42" s="66"/>
      <c r="B42" t="s">
        <v>21</v>
      </c>
      <c r="C42" s="69">
        <v>2.0623893805309734</v>
      </c>
      <c r="D42" s="69">
        <v>2.2511428571428573</v>
      </c>
      <c r="E42" s="69">
        <v>2.49</v>
      </c>
      <c r="F42" s="69">
        <v>2.46</v>
      </c>
    </row>
    <row r="43" spans="1:6" ht="14.25">
      <c r="A43" s="66"/>
      <c r="B43" t="s">
        <v>22</v>
      </c>
      <c r="C43" s="69">
        <v>2.7787305699481863</v>
      </c>
      <c r="D43" s="69">
        <v>2.0502653721682846</v>
      </c>
      <c r="E43" s="69">
        <v>2.49</v>
      </c>
      <c r="F43" s="69">
        <v>2.46</v>
      </c>
    </row>
    <row r="44" spans="1:6" ht="14.25">
      <c r="A44" s="66"/>
      <c r="B44" t="s">
        <v>18</v>
      </c>
      <c r="C44" s="69">
        <v>2.1535659574468085</v>
      </c>
      <c r="D44" s="69">
        <v>2.0377248201438847</v>
      </c>
      <c r="E44" s="69">
        <v>2.49</v>
      </c>
      <c r="F44" s="69">
        <v>2.46</v>
      </c>
    </row>
    <row r="45" spans="1:6" ht="14.25">
      <c r="A45" s="66"/>
      <c r="B45" t="s">
        <v>13</v>
      </c>
      <c r="C45" s="69">
        <v>2.6215584415584416</v>
      </c>
      <c r="D45" s="69">
        <v>2.246712239583333</v>
      </c>
      <c r="E45" s="69">
        <v>2.49</v>
      </c>
      <c r="F45" s="69">
        <v>2.46</v>
      </c>
    </row>
    <row r="46" spans="1:6" ht="14.25">
      <c r="A46" s="66"/>
      <c r="B46" t="s">
        <v>20</v>
      </c>
      <c r="C46" s="69">
        <v>2.1844444444444444</v>
      </c>
      <c r="D46" s="69">
        <v>2.2837212943632568</v>
      </c>
      <c r="E46" s="69">
        <v>2.49</v>
      </c>
      <c r="F46" s="69">
        <v>2.46</v>
      </c>
    </row>
    <row r="47" spans="1:6" ht="14.25">
      <c r="A47" s="66"/>
      <c r="B47" t="s">
        <v>15</v>
      </c>
      <c r="C47" s="69">
        <v>2.4878317757009345</v>
      </c>
      <c r="D47" s="69">
        <v>2.5527809523809526</v>
      </c>
      <c r="E47" s="69">
        <v>2.49</v>
      </c>
      <c r="F47" s="69">
        <v>2.46</v>
      </c>
    </row>
    <row r="48" spans="1:6" ht="14.25">
      <c r="A48" s="66"/>
      <c r="B48" t="s">
        <v>16</v>
      </c>
      <c r="C48" s="69">
        <v>1.7509539842873174</v>
      </c>
      <c r="D48" s="69">
        <v>2.0045421245421244</v>
      </c>
      <c r="E48" s="69">
        <v>2.49</v>
      </c>
      <c r="F48" s="69">
        <v>2.46</v>
      </c>
    </row>
    <row r="49" spans="1:6" ht="14.25">
      <c r="A49" s="66"/>
      <c r="B49" t="s">
        <v>14</v>
      </c>
      <c r="C49" s="69">
        <v>3.1088131868131867</v>
      </c>
      <c r="D49" s="69">
        <v>2.6694133333333334</v>
      </c>
      <c r="E49" s="69">
        <v>2.49</v>
      </c>
      <c r="F49" s="69">
        <v>2.46</v>
      </c>
    </row>
    <row r="50" spans="1:6" ht="14.25">
      <c r="A50" s="66"/>
      <c r="B50" t="s">
        <v>17</v>
      </c>
      <c r="C50" s="69">
        <v>3.0659228486646883</v>
      </c>
      <c r="D50" s="69">
        <v>2.7833837689133425</v>
      </c>
      <c r="E50" s="69">
        <v>2.49</v>
      </c>
      <c r="F50" s="69">
        <v>2.46</v>
      </c>
    </row>
    <row r="51" spans="1:6" ht="14.25">
      <c r="A51" s="66"/>
      <c r="B51" t="s">
        <v>23</v>
      </c>
      <c r="C51" s="69">
        <v>2.0809985458070774</v>
      </c>
      <c r="D51" s="69">
        <v>1.5900817067635042</v>
      </c>
      <c r="E51" s="69">
        <v>2.49</v>
      </c>
      <c r="F51" s="69">
        <v>2.46</v>
      </c>
    </row>
    <row r="52" spans="1:6" ht="15" thickBot="1">
      <c r="A52" s="66"/>
      <c r="B52" s="85" t="s">
        <v>46</v>
      </c>
      <c r="C52" s="99">
        <v>2.4335900658288447</v>
      </c>
      <c r="D52" s="99">
        <v>2.185826627218935</v>
      </c>
      <c r="E52" s="99">
        <v>2.49</v>
      </c>
      <c r="F52" s="99">
        <v>2.46</v>
      </c>
    </row>
    <row r="53" spans="1:6" ht="30" customHeight="1" thickBot="1">
      <c r="A53" s="86" t="s">
        <v>35</v>
      </c>
      <c r="B53" s="56" t="s">
        <v>35</v>
      </c>
      <c r="C53" s="95">
        <v>2.505802191879267</v>
      </c>
      <c r="D53" s="95">
        <v>2.46</v>
      </c>
      <c r="E53" s="95">
        <v>2.49</v>
      </c>
      <c r="F53" s="95">
        <v>2.46</v>
      </c>
    </row>
    <row r="54" spans="3:6" ht="14.25">
      <c r="C54" s="54"/>
      <c r="D54" s="54"/>
      <c r="F54" s="57"/>
    </row>
    <row r="55" spans="3:6" ht="14.25">
      <c r="C55" s="54"/>
      <c r="D55" s="54"/>
      <c r="F55" s="57"/>
    </row>
    <row r="56" spans="3:6" ht="14.25">
      <c r="C56" s="54"/>
      <c r="D56" s="54"/>
      <c r="F56" s="57"/>
    </row>
    <row r="57" spans="3:6" ht="14.25">
      <c r="C57" s="54"/>
      <c r="D57" s="54"/>
      <c r="F57" s="57"/>
    </row>
    <row r="58" spans="3:6" ht="14.25">
      <c r="C58" s="54"/>
      <c r="D58" s="54"/>
      <c r="F58" s="57"/>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B26"/>
  <sheetViews>
    <sheetView zoomScalePageLayoutView="0" workbookViewId="0" topLeftCell="A1">
      <selection activeCell="E12" sqref="E12"/>
    </sheetView>
  </sheetViews>
  <sheetFormatPr defaultColWidth="9.140625" defaultRowHeight="15"/>
  <cols>
    <col min="2" max="2" width="13.57421875" style="0" customWidth="1"/>
    <col min="4" max="4" width="14.7109375" style="0" customWidth="1"/>
    <col min="5" max="5" width="16.28125" style="0" customWidth="1"/>
    <col min="6" max="10" width="14.7109375" style="0" customWidth="1"/>
    <col min="12" max="12" width="16.140625" style="0" customWidth="1"/>
    <col min="18" max="18" width="13.7109375" style="0" customWidth="1"/>
    <col min="19" max="21" width="12.28125" style="0" customWidth="1"/>
    <col min="22" max="22" width="14.7109375" style="0" customWidth="1"/>
    <col min="23" max="26" width="12.28125" style="0" customWidth="1"/>
    <col min="27" max="27" width="13.00390625" style="0" customWidth="1"/>
    <col min="28" max="28" width="14.7109375" style="0" customWidth="1"/>
  </cols>
  <sheetData>
    <row r="1" spans="1:17" ht="18">
      <c r="A1" s="53" t="s">
        <v>38</v>
      </c>
      <c r="Q1" s="53" t="s">
        <v>38</v>
      </c>
    </row>
    <row r="2" spans="1:17" ht="15">
      <c r="A2" s="108">
        <v>2013</v>
      </c>
      <c r="Q2" s="108">
        <v>2012</v>
      </c>
    </row>
    <row r="3" spans="1:28" ht="88.5" customHeight="1" thickBot="1">
      <c r="A3" s="47">
        <v>2013</v>
      </c>
      <c r="B3" s="47" t="s">
        <v>25</v>
      </c>
      <c r="C3" s="48" t="s">
        <v>26</v>
      </c>
      <c r="D3" s="48" t="s">
        <v>36</v>
      </c>
      <c r="E3" s="48" t="s">
        <v>37</v>
      </c>
      <c r="F3" s="49" t="s">
        <v>27</v>
      </c>
      <c r="G3" s="48" t="s">
        <v>29</v>
      </c>
      <c r="H3" s="48" t="s">
        <v>28</v>
      </c>
      <c r="I3" s="48" t="s">
        <v>31</v>
      </c>
      <c r="J3" s="48" t="s">
        <v>30</v>
      </c>
      <c r="K3" s="48" t="s">
        <v>1</v>
      </c>
      <c r="L3" s="48" t="s">
        <v>49</v>
      </c>
      <c r="Q3" s="47">
        <v>2012</v>
      </c>
      <c r="R3" s="47" t="s">
        <v>25</v>
      </c>
      <c r="S3" s="48" t="s">
        <v>26</v>
      </c>
      <c r="T3" s="48" t="s">
        <v>36</v>
      </c>
      <c r="U3" s="48" t="s">
        <v>37</v>
      </c>
      <c r="V3" s="49" t="s">
        <v>27</v>
      </c>
      <c r="W3" s="48" t="s">
        <v>29</v>
      </c>
      <c r="X3" s="48" t="s">
        <v>28</v>
      </c>
      <c r="Y3" s="48" t="s">
        <v>31</v>
      </c>
      <c r="Z3" s="48" t="s">
        <v>30</v>
      </c>
      <c r="AA3" s="48" t="s">
        <v>1</v>
      </c>
      <c r="AB3" s="48" t="s">
        <v>49</v>
      </c>
    </row>
    <row r="4" spans="1:28" ht="14.25">
      <c r="A4" s="20" t="s">
        <v>7</v>
      </c>
      <c r="B4" s="21" t="s">
        <v>2</v>
      </c>
      <c r="C4" s="62">
        <v>8389</v>
      </c>
      <c r="D4" s="62">
        <v>26903</v>
      </c>
      <c r="E4" s="62">
        <v>21634</v>
      </c>
      <c r="F4" s="63">
        <v>44634.267</v>
      </c>
      <c r="G4" s="64">
        <v>325779.23</v>
      </c>
      <c r="H4" s="64">
        <v>187967.88</v>
      </c>
      <c r="I4" s="64">
        <v>137811.34999999998</v>
      </c>
      <c r="J4" s="64">
        <v>74023.78</v>
      </c>
      <c r="K4" s="88">
        <v>0.8041482362561796</v>
      </c>
      <c r="L4" s="64">
        <v>2.751506523436048</v>
      </c>
      <c r="M4" s="69"/>
      <c r="Q4" s="20" t="s">
        <v>7</v>
      </c>
      <c r="R4" s="21" t="s">
        <v>2</v>
      </c>
      <c r="S4" s="22">
        <v>7095</v>
      </c>
      <c r="T4" s="22">
        <v>24655</v>
      </c>
      <c r="U4" s="22">
        <v>19784</v>
      </c>
      <c r="V4" s="23">
        <v>42000.882</v>
      </c>
      <c r="W4" s="24">
        <v>295094.709999999</v>
      </c>
      <c r="X4" s="24">
        <v>171091.250000001</v>
      </c>
      <c r="Y4" s="24">
        <v>124003.45999999798</v>
      </c>
      <c r="Z4" s="24">
        <v>65429.409999999</v>
      </c>
      <c r="AA4" s="112">
        <v>0.8024530471444998</v>
      </c>
      <c r="AB4" s="24">
        <f aca="true" t="shared" si="0" ref="AB4:AB26">Z4/T4</f>
        <v>2.653798823767958</v>
      </c>
    </row>
    <row r="5" spans="1:28" ht="14.25">
      <c r="A5" s="25" t="s">
        <v>5</v>
      </c>
      <c r="B5" s="26" t="s">
        <v>2</v>
      </c>
      <c r="C5" s="62">
        <v>111</v>
      </c>
      <c r="D5" s="62">
        <v>412</v>
      </c>
      <c r="E5" s="62">
        <v>125</v>
      </c>
      <c r="F5" s="63">
        <v>667</v>
      </c>
      <c r="G5" s="64">
        <v>4504.27</v>
      </c>
      <c r="H5" s="64">
        <v>2426.17</v>
      </c>
      <c r="I5" s="64">
        <v>2078.1000000000004</v>
      </c>
      <c r="J5" s="64">
        <v>1143.44</v>
      </c>
      <c r="K5" s="88">
        <v>0.30339805825242716</v>
      </c>
      <c r="L5" s="64">
        <v>2.7753398058252428</v>
      </c>
      <c r="M5" s="69"/>
      <c r="Q5" s="25" t="s">
        <v>5</v>
      </c>
      <c r="R5" s="26" t="s">
        <v>2</v>
      </c>
      <c r="S5" s="27">
        <v>117</v>
      </c>
      <c r="T5" s="27">
        <v>483</v>
      </c>
      <c r="U5" s="27">
        <v>99</v>
      </c>
      <c r="V5" s="9">
        <v>791.333</v>
      </c>
      <c r="W5" s="28">
        <v>5579.05</v>
      </c>
      <c r="X5" s="28">
        <v>2942.41</v>
      </c>
      <c r="Y5" s="28">
        <v>2636.6400000000003</v>
      </c>
      <c r="Z5" s="28">
        <v>1361.32</v>
      </c>
      <c r="AA5" s="112">
        <v>0.2049808429118774</v>
      </c>
      <c r="AB5" s="28">
        <f t="shared" si="0"/>
        <v>2.8184679089026914</v>
      </c>
    </row>
    <row r="6" spans="1:28" ht="15" thickBot="1">
      <c r="A6" s="29" t="s">
        <v>6</v>
      </c>
      <c r="B6" s="30" t="s">
        <v>2</v>
      </c>
      <c r="C6" s="62">
        <v>4785</v>
      </c>
      <c r="D6" s="62">
        <v>11598</v>
      </c>
      <c r="E6" s="62">
        <v>8810</v>
      </c>
      <c r="F6" s="63">
        <v>18835.029</v>
      </c>
      <c r="G6" s="64">
        <v>136792.84</v>
      </c>
      <c r="H6" s="64">
        <v>81778.47</v>
      </c>
      <c r="I6" s="64">
        <v>55014.369999999995</v>
      </c>
      <c r="J6" s="64">
        <v>27719.79</v>
      </c>
      <c r="K6" s="88">
        <v>0.7596137265045697</v>
      </c>
      <c r="L6" s="64">
        <v>2.390049146404553</v>
      </c>
      <c r="M6" s="69"/>
      <c r="Q6" s="29" t="s">
        <v>6</v>
      </c>
      <c r="R6" s="30" t="s">
        <v>2</v>
      </c>
      <c r="S6" s="31">
        <v>4698</v>
      </c>
      <c r="T6" s="31">
        <v>11289</v>
      </c>
      <c r="U6" s="31">
        <v>6435</v>
      </c>
      <c r="V6" s="32">
        <v>19086.509</v>
      </c>
      <c r="W6" s="33">
        <v>140369.56</v>
      </c>
      <c r="X6" s="33">
        <v>85910.659999999</v>
      </c>
      <c r="Y6" s="33">
        <v>54458.900000001</v>
      </c>
      <c r="Z6" s="33">
        <v>25847.19</v>
      </c>
      <c r="AA6" s="112">
        <v>0.5699888974293279</v>
      </c>
      <c r="AB6" s="33">
        <f t="shared" si="0"/>
        <v>2.2895907520595267</v>
      </c>
    </row>
    <row r="7" spans="1:28" ht="15" thickBot="1">
      <c r="A7" s="15" t="s">
        <v>33</v>
      </c>
      <c r="B7" s="16"/>
      <c r="C7" s="17">
        <v>13285</v>
      </c>
      <c r="D7" s="17">
        <v>38913</v>
      </c>
      <c r="E7" s="17">
        <v>30569</v>
      </c>
      <c r="F7" s="17">
        <v>64136.296</v>
      </c>
      <c r="G7" s="18">
        <v>467076.33999999997</v>
      </c>
      <c r="H7" s="19">
        <v>272172.52</v>
      </c>
      <c r="I7" s="19">
        <v>194903.81999999995</v>
      </c>
      <c r="J7" s="19">
        <v>102887.01</v>
      </c>
      <c r="K7" s="89">
        <v>0.78557294477424</v>
      </c>
      <c r="L7" s="19">
        <v>2.6440266748901395</v>
      </c>
      <c r="M7" s="69"/>
      <c r="Q7" s="15" t="s">
        <v>33</v>
      </c>
      <c r="R7" s="16"/>
      <c r="S7" s="17">
        <v>11876</v>
      </c>
      <c r="T7" s="17">
        <v>36427</v>
      </c>
      <c r="U7" s="17">
        <v>26348</v>
      </c>
      <c r="V7" s="18">
        <v>61878.723999999995</v>
      </c>
      <c r="W7" s="19">
        <v>441043.31999999896</v>
      </c>
      <c r="X7" s="19">
        <v>259944.32</v>
      </c>
      <c r="Y7" s="19">
        <v>181098.99999999895</v>
      </c>
      <c r="Z7" s="19">
        <v>92637.919999999</v>
      </c>
      <c r="AA7" s="89">
        <v>0.7233071728417595</v>
      </c>
      <c r="AB7" s="19">
        <f t="shared" si="0"/>
        <v>2.5431114283360965</v>
      </c>
    </row>
    <row r="8" spans="1:28" ht="14.25">
      <c r="A8" s="26" t="s">
        <v>10</v>
      </c>
      <c r="B8" s="26" t="s">
        <v>3</v>
      </c>
      <c r="C8" s="27">
        <v>5368</v>
      </c>
      <c r="D8" s="27">
        <v>14747</v>
      </c>
      <c r="E8" s="27">
        <v>10891</v>
      </c>
      <c r="F8" s="27">
        <v>24790.205</v>
      </c>
      <c r="G8" s="9">
        <v>181067.11</v>
      </c>
      <c r="H8" s="28">
        <v>107156.14</v>
      </c>
      <c r="I8" s="28">
        <v>73910.96999999999</v>
      </c>
      <c r="J8" s="28">
        <v>38266.51</v>
      </c>
      <c r="K8" s="90">
        <v>0.7385230894419204</v>
      </c>
      <c r="L8" s="28">
        <v>2.594867430663864</v>
      </c>
      <c r="M8" s="69"/>
      <c r="Q8" s="26" t="s">
        <v>10</v>
      </c>
      <c r="R8" s="26" t="s">
        <v>3</v>
      </c>
      <c r="S8" s="27">
        <v>5162</v>
      </c>
      <c r="T8" s="27">
        <v>15251</v>
      </c>
      <c r="U8" s="27">
        <v>8948</v>
      </c>
      <c r="V8" s="9">
        <v>26881.488</v>
      </c>
      <c r="W8" s="28">
        <v>200415.32</v>
      </c>
      <c r="X8" s="28">
        <v>121448.309999999</v>
      </c>
      <c r="Y8" s="28">
        <v>78967.01000000101</v>
      </c>
      <c r="Z8" s="28">
        <v>39284.53</v>
      </c>
      <c r="AA8" s="90">
        <v>0.5867160990322986</v>
      </c>
      <c r="AB8" s="28">
        <f t="shared" si="0"/>
        <v>2.5758658448626317</v>
      </c>
    </row>
    <row r="9" spans="1:28" ht="14.25">
      <c r="A9" s="26" t="s">
        <v>11</v>
      </c>
      <c r="B9" s="26" t="s">
        <v>3</v>
      </c>
      <c r="C9" s="27">
        <v>2607</v>
      </c>
      <c r="D9" s="27">
        <v>5001</v>
      </c>
      <c r="E9" s="27">
        <v>2914</v>
      </c>
      <c r="F9" s="27">
        <v>8974.527</v>
      </c>
      <c r="G9" s="9">
        <v>69882.68000000001</v>
      </c>
      <c r="H9" s="28">
        <v>44851.72</v>
      </c>
      <c r="I9" s="28">
        <v>25030.960000000006</v>
      </c>
      <c r="J9" s="28">
        <v>11959.96</v>
      </c>
      <c r="K9" s="90">
        <v>0.5826834633073386</v>
      </c>
      <c r="L9" s="28">
        <v>2.3915136972605477</v>
      </c>
      <c r="M9" s="69"/>
      <c r="Q9" s="26" t="s">
        <v>11</v>
      </c>
      <c r="R9" s="26" t="s">
        <v>3</v>
      </c>
      <c r="S9" s="27">
        <v>2434</v>
      </c>
      <c r="T9" s="27">
        <v>4743</v>
      </c>
      <c r="U9" s="27">
        <v>2388</v>
      </c>
      <c r="V9" s="9">
        <v>8667.687</v>
      </c>
      <c r="W9" s="28">
        <v>65473.26</v>
      </c>
      <c r="X9" s="28">
        <v>42565.25</v>
      </c>
      <c r="Y9" s="28">
        <v>22908.010000000002</v>
      </c>
      <c r="Z9" s="28">
        <v>10322.02</v>
      </c>
      <c r="AA9" s="90">
        <v>0.5035838623796847</v>
      </c>
      <c r="AB9" s="28">
        <f t="shared" si="0"/>
        <v>2.1762639679527727</v>
      </c>
    </row>
    <row r="10" spans="1:28" ht="14.25">
      <c r="A10" s="7" t="s">
        <v>9</v>
      </c>
      <c r="B10" s="7" t="s">
        <v>3</v>
      </c>
      <c r="C10" s="8">
        <v>4577</v>
      </c>
      <c r="D10" s="8">
        <v>16294</v>
      </c>
      <c r="E10" s="8">
        <v>6581</v>
      </c>
      <c r="F10" s="8">
        <v>28505.584</v>
      </c>
      <c r="G10" s="9">
        <v>199703.6</v>
      </c>
      <c r="H10" s="10">
        <v>126022.59</v>
      </c>
      <c r="I10" s="10">
        <v>73681.01000000001</v>
      </c>
      <c r="J10" s="10">
        <v>34304.05</v>
      </c>
      <c r="K10" s="90">
        <v>0.40389100282312507</v>
      </c>
      <c r="L10" s="10">
        <v>2.105317908432552</v>
      </c>
      <c r="M10" s="69"/>
      <c r="Q10" s="7" t="s">
        <v>9</v>
      </c>
      <c r="R10" s="7" t="s">
        <v>3</v>
      </c>
      <c r="S10" s="8">
        <v>4735</v>
      </c>
      <c r="T10" s="8">
        <v>15329</v>
      </c>
      <c r="U10" s="8">
        <v>2579</v>
      </c>
      <c r="V10" s="9">
        <v>27663.278</v>
      </c>
      <c r="W10" s="10">
        <v>193014.920000001</v>
      </c>
      <c r="X10" s="10">
        <v>118320.309999999</v>
      </c>
      <c r="Y10" s="10">
        <v>74694.61000000201</v>
      </c>
      <c r="Z10" s="10">
        <v>36968.13</v>
      </c>
      <c r="AA10" s="90">
        <v>0.16821426315457014</v>
      </c>
      <c r="AB10" s="10">
        <f t="shared" si="0"/>
        <v>2.4116465522865154</v>
      </c>
    </row>
    <row r="11" spans="1:28" ht="15" thickBot="1">
      <c r="A11" s="11" t="s">
        <v>8</v>
      </c>
      <c r="B11" s="11" t="s">
        <v>3</v>
      </c>
      <c r="C11" s="12">
        <v>2498</v>
      </c>
      <c r="D11" s="12">
        <v>8523</v>
      </c>
      <c r="E11" s="12">
        <v>6928</v>
      </c>
      <c r="F11" s="12">
        <v>15273.476</v>
      </c>
      <c r="G11" s="13">
        <v>111097.31</v>
      </c>
      <c r="H11" s="14">
        <v>66692.45</v>
      </c>
      <c r="I11" s="14">
        <v>44404.86</v>
      </c>
      <c r="J11" s="14">
        <v>22968.49</v>
      </c>
      <c r="K11" s="91">
        <v>0.8128593218350346</v>
      </c>
      <c r="L11" s="14">
        <v>2.6948832570691073</v>
      </c>
      <c r="M11" s="69"/>
      <c r="Q11" s="11" t="s">
        <v>8</v>
      </c>
      <c r="R11" s="11" t="s">
        <v>3</v>
      </c>
      <c r="S11" s="12">
        <v>2477</v>
      </c>
      <c r="T11" s="12">
        <v>8078</v>
      </c>
      <c r="U11" s="12">
        <v>4340</v>
      </c>
      <c r="V11" s="13">
        <v>14616.652</v>
      </c>
      <c r="W11" s="14">
        <v>106023.92</v>
      </c>
      <c r="X11" s="14">
        <v>62878.99</v>
      </c>
      <c r="Y11" s="14">
        <v>43144.93</v>
      </c>
      <c r="Z11" s="14">
        <v>22039.77</v>
      </c>
      <c r="AA11" s="91">
        <v>0.5372436128103635</v>
      </c>
      <c r="AB11" s="14">
        <f t="shared" si="0"/>
        <v>2.728369645951968</v>
      </c>
    </row>
    <row r="12" spans="1:28" ht="15" thickBot="1">
      <c r="A12" s="15" t="s">
        <v>32</v>
      </c>
      <c r="B12" s="16"/>
      <c r="C12" s="17">
        <v>15050</v>
      </c>
      <c r="D12" s="17">
        <v>44565</v>
      </c>
      <c r="E12" s="17">
        <v>27314</v>
      </c>
      <c r="F12" s="17">
        <v>77543.792</v>
      </c>
      <c r="G12" s="18">
        <v>561750.7</v>
      </c>
      <c r="H12" s="19">
        <v>344722.89999999997</v>
      </c>
      <c r="I12" s="19">
        <v>217027.8</v>
      </c>
      <c r="J12" s="19">
        <v>107499.01000000001</v>
      </c>
      <c r="K12" s="89">
        <v>0.6129025019634242</v>
      </c>
      <c r="L12" s="19">
        <v>2.412184674071581</v>
      </c>
      <c r="M12" s="69"/>
      <c r="Q12" s="15" t="s">
        <v>32</v>
      </c>
      <c r="R12" s="16"/>
      <c r="S12" s="17">
        <v>14607</v>
      </c>
      <c r="T12" s="17">
        <v>43401</v>
      </c>
      <c r="U12" s="17">
        <v>18278</v>
      </c>
      <c r="V12" s="18">
        <v>77829.10500000001</v>
      </c>
      <c r="W12" s="19">
        <v>564927.420000001</v>
      </c>
      <c r="X12" s="19">
        <v>345212.859999998</v>
      </c>
      <c r="Y12" s="19">
        <v>219714.56000000297</v>
      </c>
      <c r="Z12" s="19">
        <v>108614.45</v>
      </c>
      <c r="AA12" s="89">
        <v>0.42113329927364</v>
      </c>
      <c r="AB12" s="19">
        <f t="shared" si="0"/>
        <v>2.5025794336536022</v>
      </c>
    </row>
    <row r="13" spans="1:28" ht="14.25">
      <c r="A13" s="34" t="s">
        <v>19</v>
      </c>
      <c r="B13" s="34" t="s">
        <v>4</v>
      </c>
      <c r="C13" s="35">
        <v>114</v>
      </c>
      <c r="D13" s="35">
        <v>384</v>
      </c>
      <c r="E13" s="35">
        <v>306</v>
      </c>
      <c r="F13" s="35">
        <v>750</v>
      </c>
      <c r="G13" s="36">
        <v>4577.25</v>
      </c>
      <c r="H13" s="37">
        <v>2698.77</v>
      </c>
      <c r="I13" s="37">
        <v>1878.48</v>
      </c>
      <c r="J13" s="37">
        <v>1017.74</v>
      </c>
      <c r="K13" s="92">
        <v>0.796875</v>
      </c>
      <c r="L13" s="37">
        <v>2.6503645833333334</v>
      </c>
      <c r="M13" s="69"/>
      <c r="Q13" s="34" t="s">
        <v>19</v>
      </c>
      <c r="R13" s="34" t="s">
        <v>4</v>
      </c>
      <c r="S13" s="35">
        <v>126</v>
      </c>
      <c r="T13" s="35">
        <v>372</v>
      </c>
      <c r="U13" s="35">
        <v>217</v>
      </c>
      <c r="V13" s="36">
        <v>709.74</v>
      </c>
      <c r="W13" s="37">
        <v>4594.91</v>
      </c>
      <c r="X13" s="37">
        <v>2722.88</v>
      </c>
      <c r="Y13" s="37">
        <v>1872.0299999999997</v>
      </c>
      <c r="Z13" s="37">
        <v>971.5</v>
      </c>
      <c r="AA13" s="92">
        <v>0.5846560846560847</v>
      </c>
      <c r="AB13" s="37">
        <f t="shared" si="0"/>
        <v>2.611559139784946</v>
      </c>
    </row>
    <row r="14" spans="1:28" ht="14.25">
      <c r="A14" s="26" t="s">
        <v>12</v>
      </c>
      <c r="B14" s="26" t="s">
        <v>4</v>
      </c>
      <c r="C14" s="27">
        <v>258</v>
      </c>
      <c r="D14" s="27">
        <v>614</v>
      </c>
      <c r="E14" s="27">
        <v>202</v>
      </c>
      <c r="F14" s="27">
        <v>1012</v>
      </c>
      <c r="G14" s="9">
        <v>6832.36</v>
      </c>
      <c r="H14" s="28">
        <v>4053.95</v>
      </c>
      <c r="I14" s="28">
        <v>2778.41</v>
      </c>
      <c r="J14" s="28">
        <v>1383.71</v>
      </c>
      <c r="K14" s="90">
        <v>0.3289902280130293</v>
      </c>
      <c r="L14" s="28">
        <v>2.253599348534202</v>
      </c>
      <c r="M14" s="69"/>
      <c r="Q14" s="26" t="s">
        <v>12</v>
      </c>
      <c r="R14" s="26" t="s">
        <v>4</v>
      </c>
      <c r="S14" s="27">
        <v>752</v>
      </c>
      <c r="T14" s="27">
        <v>1407</v>
      </c>
      <c r="U14" s="27">
        <v>515</v>
      </c>
      <c r="V14" s="9">
        <v>2021.062</v>
      </c>
      <c r="W14" s="28">
        <v>16619.97</v>
      </c>
      <c r="X14" s="28">
        <v>10830.52</v>
      </c>
      <c r="Y14" s="28">
        <v>5789.450000000001</v>
      </c>
      <c r="Z14" s="28">
        <v>2457.72</v>
      </c>
      <c r="AA14" s="90">
        <v>0.36585365853658536</v>
      </c>
      <c r="AB14" s="28">
        <f t="shared" si="0"/>
        <v>1.746780383795309</v>
      </c>
    </row>
    <row r="15" spans="1:28" ht="14.25">
      <c r="A15" s="7" t="s">
        <v>21</v>
      </c>
      <c r="B15" s="7" t="s">
        <v>4</v>
      </c>
      <c r="C15" s="8">
        <v>659</v>
      </c>
      <c r="D15" s="8">
        <v>1243</v>
      </c>
      <c r="E15" s="8">
        <v>883</v>
      </c>
      <c r="F15" s="8">
        <v>1792.279</v>
      </c>
      <c r="G15" s="9">
        <v>13388.66</v>
      </c>
      <c r="H15" s="10">
        <v>8207.65</v>
      </c>
      <c r="I15" s="10">
        <v>5181.01</v>
      </c>
      <c r="J15" s="10">
        <v>2563.55</v>
      </c>
      <c r="K15" s="90">
        <v>0.7103781174577635</v>
      </c>
      <c r="L15" s="10">
        <v>2.0623893805309734</v>
      </c>
      <c r="M15" s="69"/>
      <c r="Q15" s="7" t="s">
        <v>21</v>
      </c>
      <c r="R15" s="7" t="s">
        <v>4</v>
      </c>
      <c r="S15" s="8">
        <v>284</v>
      </c>
      <c r="T15" s="8">
        <v>595</v>
      </c>
      <c r="U15" s="8">
        <v>241</v>
      </c>
      <c r="V15" s="9">
        <v>962.8</v>
      </c>
      <c r="W15" s="10">
        <v>6808.41</v>
      </c>
      <c r="X15" s="10">
        <v>4144.92</v>
      </c>
      <c r="Y15" s="10">
        <v>2663.49</v>
      </c>
      <c r="Z15" s="10">
        <v>1339.43</v>
      </c>
      <c r="AA15" s="90">
        <v>0.4042207792207792</v>
      </c>
      <c r="AB15" s="10">
        <f t="shared" si="0"/>
        <v>2.2511428571428573</v>
      </c>
    </row>
    <row r="16" spans="1:28" ht="14.25">
      <c r="A16" s="7" t="s">
        <v>22</v>
      </c>
      <c r="B16" s="7" t="s">
        <v>4</v>
      </c>
      <c r="C16" s="8">
        <v>606</v>
      </c>
      <c r="D16" s="8">
        <v>1930</v>
      </c>
      <c r="E16" s="8">
        <v>431</v>
      </c>
      <c r="F16" s="8">
        <v>3533</v>
      </c>
      <c r="G16" s="9">
        <v>30363.71</v>
      </c>
      <c r="H16" s="10">
        <v>19691.45</v>
      </c>
      <c r="I16" s="10">
        <v>10672.259999999998</v>
      </c>
      <c r="J16" s="10">
        <v>5362.95</v>
      </c>
      <c r="K16" s="90">
        <v>0.2233160621761658</v>
      </c>
      <c r="L16" s="10">
        <v>2.7787305699481863</v>
      </c>
      <c r="M16" s="69"/>
      <c r="Q16" s="7" t="s">
        <v>22</v>
      </c>
      <c r="R16" s="7" t="s">
        <v>4</v>
      </c>
      <c r="S16" s="8">
        <v>545</v>
      </c>
      <c r="T16" s="8">
        <v>1545</v>
      </c>
      <c r="U16" s="8">
        <v>230</v>
      </c>
      <c r="V16" s="9">
        <v>2885.33</v>
      </c>
      <c r="W16" s="10">
        <v>23649.72</v>
      </c>
      <c r="X16" s="10">
        <v>16018.91</v>
      </c>
      <c r="Y16" s="10">
        <v>7630.810000000001</v>
      </c>
      <c r="Z16" s="10">
        <v>3167.66</v>
      </c>
      <c r="AA16" s="90">
        <v>0.14898989898989898</v>
      </c>
      <c r="AB16" s="10">
        <f t="shared" si="0"/>
        <v>2.0502653721682846</v>
      </c>
    </row>
    <row r="17" spans="1:28" ht="14.25">
      <c r="A17" s="7" t="s">
        <v>18</v>
      </c>
      <c r="B17" s="7" t="s">
        <v>4</v>
      </c>
      <c r="C17" s="8">
        <v>572</v>
      </c>
      <c r="D17" s="8">
        <v>1175</v>
      </c>
      <c r="E17" s="8">
        <v>1066</v>
      </c>
      <c r="F17" s="8">
        <v>1978.966</v>
      </c>
      <c r="G17" s="9">
        <v>11025.35</v>
      </c>
      <c r="H17" s="10">
        <v>6150.19</v>
      </c>
      <c r="I17" s="10">
        <v>4875.160000000001</v>
      </c>
      <c r="J17" s="10">
        <v>2530.44</v>
      </c>
      <c r="K17" s="90">
        <v>0.9072340425531915</v>
      </c>
      <c r="L17" s="10">
        <v>2.1535659574468085</v>
      </c>
      <c r="M17" s="69"/>
      <c r="Q17" s="7" t="s">
        <v>18</v>
      </c>
      <c r="R17" s="7" t="s">
        <v>4</v>
      </c>
      <c r="S17" s="8">
        <v>599</v>
      </c>
      <c r="T17" s="8">
        <v>1112</v>
      </c>
      <c r="U17" s="8">
        <v>910</v>
      </c>
      <c r="V17" s="9">
        <v>1830.786</v>
      </c>
      <c r="W17" s="10">
        <v>10887.35</v>
      </c>
      <c r="X17" s="10">
        <v>6262.16</v>
      </c>
      <c r="Y17" s="10">
        <v>4625.1900000000005</v>
      </c>
      <c r="Z17" s="10">
        <v>2265.95</v>
      </c>
      <c r="AA17" s="90">
        <v>0.818259385665529</v>
      </c>
      <c r="AB17" s="10">
        <f t="shared" si="0"/>
        <v>2.0377248201438847</v>
      </c>
    </row>
    <row r="18" spans="1:28" ht="14.25">
      <c r="A18" s="7" t="s">
        <v>13</v>
      </c>
      <c r="B18" s="7" t="s">
        <v>4</v>
      </c>
      <c r="C18" s="8">
        <v>611</v>
      </c>
      <c r="D18" s="8">
        <v>1540</v>
      </c>
      <c r="E18" s="8">
        <v>1125</v>
      </c>
      <c r="F18" s="8">
        <v>2645.666</v>
      </c>
      <c r="G18" s="9">
        <v>16423.47</v>
      </c>
      <c r="H18" s="10">
        <v>9068.86</v>
      </c>
      <c r="I18" s="10">
        <v>7354.610000000001</v>
      </c>
      <c r="J18" s="10">
        <v>4037.2</v>
      </c>
      <c r="K18" s="90">
        <v>0.7305194805194806</v>
      </c>
      <c r="L18" s="10">
        <v>2.6215584415584416</v>
      </c>
      <c r="M18" s="69"/>
      <c r="Q18" s="7" t="s">
        <v>13</v>
      </c>
      <c r="R18" s="7" t="s">
        <v>4</v>
      </c>
      <c r="S18" s="8">
        <v>649</v>
      </c>
      <c r="T18" s="8">
        <v>1536</v>
      </c>
      <c r="U18" s="8">
        <v>1115</v>
      </c>
      <c r="V18" s="9">
        <v>2590.97</v>
      </c>
      <c r="W18" s="10">
        <v>17208.69</v>
      </c>
      <c r="X18" s="10">
        <v>10230.31</v>
      </c>
      <c r="Y18" s="10">
        <v>6978.379999999999</v>
      </c>
      <c r="Z18" s="10">
        <v>3450.95</v>
      </c>
      <c r="AA18" s="90">
        <v>0.7256362507759155</v>
      </c>
      <c r="AB18" s="10">
        <f t="shared" si="0"/>
        <v>2.246712239583333</v>
      </c>
    </row>
    <row r="19" spans="1:28" ht="14.25">
      <c r="A19" s="7" t="s">
        <v>20</v>
      </c>
      <c r="B19" s="7" t="s">
        <v>4</v>
      </c>
      <c r="C19" s="8">
        <v>1649</v>
      </c>
      <c r="D19" s="8">
        <v>3285</v>
      </c>
      <c r="E19" s="8">
        <v>1516</v>
      </c>
      <c r="F19" s="8">
        <v>5597.333</v>
      </c>
      <c r="G19" s="9">
        <v>49408.78</v>
      </c>
      <c r="H19" s="10">
        <v>33353.47</v>
      </c>
      <c r="I19" s="10">
        <v>16055.309999999998</v>
      </c>
      <c r="J19" s="10">
        <v>7175.9</v>
      </c>
      <c r="K19" s="90">
        <v>0.46149162861491627</v>
      </c>
      <c r="L19" s="10">
        <v>2.1844444444444444</v>
      </c>
      <c r="M19" s="69"/>
      <c r="Q19" s="7" t="s">
        <v>20</v>
      </c>
      <c r="R19" s="7" t="s">
        <v>4</v>
      </c>
      <c r="S19" s="8">
        <v>1944</v>
      </c>
      <c r="T19" s="8">
        <v>3832</v>
      </c>
      <c r="U19" s="8">
        <v>1431</v>
      </c>
      <c r="V19" s="9">
        <v>6076.192</v>
      </c>
      <c r="W19" s="10">
        <v>54795.16</v>
      </c>
      <c r="X19" s="10">
        <v>35558.39</v>
      </c>
      <c r="Y19" s="10">
        <v>19236.770000000004</v>
      </c>
      <c r="Z19" s="10">
        <v>8751.22</v>
      </c>
      <c r="AA19" s="90">
        <v>0.37350926160872877</v>
      </c>
      <c r="AB19" s="10">
        <f t="shared" si="0"/>
        <v>2.2837212943632568</v>
      </c>
    </row>
    <row r="20" spans="1:28" ht="14.25">
      <c r="A20" s="7" t="s">
        <v>15</v>
      </c>
      <c r="B20" s="7" t="s">
        <v>4</v>
      </c>
      <c r="C20" s="8">
        <v>330</v>
      </c>
      <c r="D20" s="8">
        <v>535</v>
      </c>
      <c r="E20" s="8">
        <v>391</v>
      </c>
      <c r="F20" s="8">
        <v>854.177</v>
      </c>
      <c r="G20" s="9">
        <v>5758.26</v>
      </c>
      <c r="H20" s="10">
        <v>3329.76</v>
      </c>
      <c r="I20" s="10">
        <v>2428.5</v>
      </c>
      <c r="J20" s="10">
        <v>1330.99</v>
      </c>
      <c r="K20" s="90">
        <v>0.7308411214953271</v>
      </c>
      <c r="L20" s="10">
        <v>2.4878317757009345</v>
      </c>
      <c r="M20" s="69"/>
      <c r="Q20" s="7" t="s">
        <v>15</v>
      </c>
      <c r="R20" s="7" t="s">
        <v>4</v>
      </c>
      <c r="S20" s="8">
        <v>335</v>
      </c>
      <c r="T20" s="8">
        <v>525</v>
      </c>
      <c r="U20" s="8">
        <v>255</v>
      </c>
      <c r="V20" s="9">
        <v>821.679</v>
      </c>
      <c r="W20" s="10">
        <v>5961.15</v>
      </c>
      <c r="X20" s="10">
        <v>3452.35</v>
      </c>
      <c r="Y20" s="10">
        <v>2508.7999999999997</v>
      </c>
      <c r="Z20" s="10">
        <v>1340.21</v>
      </c>
      <c r="AA20" s="90">
        <v>0.48608534322820035</v>
      </c>
      <c r="AB20" s="10">
        <f t="shared" si="0"/>
        <v>2.5527809523809526</v>
      </c>
    </row>
    <row r="21" spans="1:28" ht="14.25">
      <c r="A21" s="7" t="s">
        <v>16</v>
      </c>
      <c r="B21" s="7" t="s">
        <v>4</v>
      </c>
      <c r="C21" s="8">
        <v>539</v>
      </c>
      <c r="D21" s="8">
        <v>891</v>
      </c>
      <c r="E21" s="8">
        <v>591</v>
      </c>
      <c r="F21" s="8">
        <v>1304.433</v>
      </c>
      <c r="G21" s="9">
        <v>9859.05</v>
      </c>
      <c r="H21" s="10">
        <v>6212.17</v>
      </c>
      <c r="I21" s="10">
        <v>3646.879999999999</v>
      </c>
      <c r="J21" s="10">
        <v>1560.1</v>
      </c>
      <c r="K21" s="90">
        <v>0.6632996632996633</v>
      </c>
      <c r="L21" s="10">
        <v>1.7509539842873174</v>
      </c>
      <c r="M21" s="69"/>
      <c r="Q21" s="7" t="s">
        <v>16</v>
      </c>
      <c r="R21" s="7" t="s">
        <v>4</v>
      </c>
      <c r="S21" s="8">
        <v>516</v>
      </c>
      <c r="T21" s="8">
        <v>819</v>
      </c>
      <c r="U21" s="8">
        <v>681</v>
      </c>
      <c r="V21" s="9">
        <v>1310.64</v>
      </c>
      <c r="W21" s="10">
        <v>10064.72</v>
      </c>
      <c r="X21" s="10">
        <v>6359.74</v>
      </c>
      <c r="Y21" s="10">
        <v>3704.9799999999996</v>
      </c>
      <c r="Z21" s="10">
        <v>1641.72</v>
      </c>
      <c r="AA21" s="90">
        <v>0.8319719953325554</v>
      </c>
      <c r="AB21" s="10">
        <f t="shared" si="0"/>
        <v>2.0045421245421244</v>
      </c>
    </row>
    <row r="22" spans="1:28" ht="14.25">
      <c r="A22" s="7" t="s">
        <v>14</v>
      </c>
      <c r="B22" s="7" t="s">
        <v>4</v>
      </c>
      <c r="C22" s="8">
        <v>436</v>
      </c>
      <c r="D22" s="8">
        <v>1365</v>
      </c>
      <c r="E22" s="8">
        <v>881</v>
      </c>
      <c r="F22" s="8">
        <v>2492.67</v>
      </c>
      <c r="G22" s="9">
        <v>18458.13</v>
      </c>
      <c r="H22" s="10">
        <v>10799.67</v>
      </c>
      <c r="I22" s="10">
        <v>7658.460000000001</v>
      </c>
      <c r="J22" s="10">
        <v>4243.53</v>
      </c>
      <c r="K22" s="90">
        <v>0.6454212454212455</v>
      </c>
      <c r="L22" s="10">
        <v>3.1088131868131867</v>
      </c>
      <c r="M22" s="69"/>
      <c r="Q22" s="7" t="s">
        <v>14</v>
      </c>
      <c r="R22" s="7" t="s">
        <v>4</v>
      </c>
      <c r="S22" s="8">
        <v>470</v>
      </c>
      <c r="T22" s="8">
        <v>1500</v>
      </c>
      <c r="U22" s="8">
        <v>871</v>
      </c>
      <c r="V22" s="9">
        <v>2759.84</v>
      </c>
      <c r="W22" s="10">
        <v>19727.93</v>
      </c>
      <c r="X22" s="10">
        <v>11939.66</v>
      </c>
      <c r="Y22" s="10">
        <v>7788.27</v>
      </c>
      <c r="Z22" s="10">
        <v>4004.12</v>
      </c>
      <c r="AA22" s="90">
        <v>0.5807717462393721</v>
      </c>
      <c r="AB22" s="10">
        <f t="shared" si="0"/>
        <v>2.6694133333333334</v>
      </c>
    </row>
    <row r="23" spans="1:28" ht="14.25">
      <c r="A23" s="7" t="s">
        <v>17</v>
      </c>
      <c r="B23" s="7" t="s">
        <v>4</v>
      </c>
      <c r="C23" s="8">
        <v>627</v>
      </c>
      <c r="D23" s="8">
        <v>1685</v>
      </c>
      <c r="E23" s="8">
        <v>439</v>
      </c>
      <c r="F23" s="8">
        <v>2428.23</v>
      </c>
      <c r="G23" s="9">
        <v>18934.82</v>
      </c>
      <c r="H23" s="10">
        <v>10316.76</v>
      </c>
      <c r="I23" s="10">
        <v>8618.06</v>
      </c>
      <c r="J23" s="10">
        <v>5166.08</v>
      </c>
      <c r="K23" s="90">
        <v>0.2605341246290801</v>
      </c>
      <c r="L23" s="10">
        <v>3.0659228486646883</v>
      </c>
      <c r="M23" s="69"/>
      <c r="Q23" s="7" t="s">
        <v>17</v>
      </c>
      <c r="R23" s="7" t="s">
        <v>4</v>
      </c>
      <c r="S23" s="8">
        <v>626</v>
      </c>
      <c r="T23" s="8">
        <v>1454</v>
      </c>
      <c r="U23" s="8">
        <v>394</v>
      </c>
      <c r="V23" s="9">
        <v>2070.087</v>
      </c>
      <c r="W23" s="10">
        <v>16854.46</v>
      </c>
      <c r="X23" s="10">
        <v>9640.56</v>
      </c>
      <c r="Y23" s="10">
        <v>7213.9</v>
      </c>
      <c r="Z23" s="10">
        <v>4047.04</v>
      </c>
      <c r="AA23" s="90">
        <v>0.27087442472057854</v>
      </c>
      <c r="AB23" s="10">
        <f t="shared" si="0"/>
        <v>2.7833837689133425</v>
      </c>
    </row>
    <row r="24" spans="1:28" ht="15" thickBot="1">
      <c r="A24" s="7" t="s">
        <v>23</v>
      </c>
      <c r="B24" s="11" t="s">
        <v>4</v>
      </c>
      <c r="C24" s="12">
        <v>809</v>
      </c>
      <c r="D24" s="12">
        <v>2063</v>
      </c>
      <c r="E24" s="12">
        <v>1919</v>
      </c>
      <c r="F24" s="12">
        <v>3530.571</v>
      </c>
      <c r="G24" s="13">
        <v>30299.53</v>
      </c>
      <c r="H24" s="14">
        <v>20378.25</v>
      </c>
      <c r="I24" s="14">
        <v>9921.279999999999</v>
      </c>
      <c r="J24" s="14">
        <v>4293.1</v>
      </c>
      <c r="K24" s="91">
        <v>0.9301987396994668</v>
      </c>
      <c r="L24" s="14">
        <v>2.0809985458070774</v>
      </c>
      <c r="M24" s="69"/>
      <c r="Q24" s="7" t="s">
        <v>23</v>
      </c>
      <c r="R24" s="11" t="s">
        <v>4</v>
      </c>
      <c r="S24" s="12">
        <v>913</v>
      </c>
      <c r="T24" s="12">
        <v>2203</v>
      </c>
      <c r="U24" s="12">
        <v>1768</v>
      </c>
      <c r="V24" s="13">
        <v>3871.64</v>
      </c>
      <c r="W24" s="14">
        <v>30959.12</v>
      </c>
      <c r="X24" s="14">
        <v>21572.8</v>
      </c>
      <c r="Y24" s="14">
        <v>9386.32</v>
      </c>
      <c r="Z24" s="14">
        <v>3502.95</v>
      </c>
      <c r="AA24" s="91">
        <v>0.8026490066225166</v>
      </c>
      <c r="AB24" s="14">
        <f t="shared" si="0"/>
        <v>1.5900817067635042</v>
      </c>
    </row>
    <row r="25" spans="1:28" ht="24" customHeight="1" thickBot="1">
      <c r="A25" s="15" t="s">
        <v>34</v>
      </c>
      <c r="B25" s="16"/>
      <c r="C25" s="17">
        <v>7210</v>
      </c>
      <c r="D25" s="17">
        <v>16710</v>
      </c>
      <c r="E25" s="17">
        <v>9750</v>
      </c>
      <c r="F25" s="17">
        <v>27919.324999999997</v>
      </c>
      <c r="G25" s="18">
        <v>215329.37000000002</v>
      </c>
      <c r="H25" s="19">
        <v>134260.94999999998</v>
      </c>
      <c r="I25" s="19">
        <v>81068.42000000004</v>
      </c>
      <c r="J25" s="19">
        <v>40665.28999999999</v>
      </c>
      <c r="K25" s="89">
        <v>0.5834829443447038</v>
      </c>
      <c r="L25" s="19">
        <v>2.4335900658288447</v>
      </c>
      <c r="M25" s="69"/>
      <c r="Q25" s="15" t="s">
        <v>34</v>
      </c>
      <c r="R25" s="16"/>
      <c r="S25" s="17">
        <v>7738</v>
      </c>
      <c r="T25" s="17">
        <v>16900</v>
      </c>
      <c r="U25" s="17">
        <v>8676</v>
      </c>
      <c r="V25" s="18">
        <v>27910.765999999996</v>
      </c>
      <c r="W25" s="19">
        <v>218131.59000000003</v>
      </c>
      <c r="X25" s="19">
        <v>138733.2</v>
      </c>
      <c r="Y25" s="19">
        <v>79398.39000000001</v>
      </c>
      <c r="Z25" s="19">
        <v>36940.47</v>
      </c>
      <c r="AA25" s="89">
        <v>0.513349104</v>
      </c>
      <c r="AB25" s="19">
        <f t="shared" si="0"/>
        <v>2.185826627218935</v>
      </c>
    </row>
    <row r="26" spans="1:28" ht="36" customHeight="1" thickBot="1">
      <c r="A26" s="15" t="s">
        <v>57</v>
      </c>
      <c r="B26" s="16"/>
      <c r="C26" s="19">
        <v>35545</v>
      </c>
      <c r="D26" s="19">
        <v>100188</v>
      </c>
      <c r="E26" s="19">
        <v>67633</v>
      </c>
      <c r="F26" s="19">
        <v>169599.413</v>
      </c>
      <c r="G26" s="19">
        <v>1244156.41</v>
      </c>
      <c r="H26" s="19">
        <v>751156.3699999999</v>
      </c>
      <c r="I26" s="19">
        <v>493000.04000000004</v>
      </c>
      <c r="J26" s="19">
        <v>251051.31</v>
      </c>
      <c r="K26" s="109">
        <v>0.6750608855351938</v>
      </c>
      <c r="L26" s="19">
        <v>2.505802191879267</v>
      </c>
      <c r="M26" s="69"/>
      <c r="Q26" s="15" t="s">
        <v>57</v>
      </c>
      <c r="R26" s="16"/>
      <c r="S26" s="17">
        <f aca="true" t="shared" si="1" ref="S26:Z26">SUM(S7,S12,S25)</f>
        <v>34221</v>
      </c>
      <c r="T26" s="17">
        <f t="shared" si="1"/>
        <v>96728</v>
      </c>
      <c r="U26" s="17">
        <f t="shared" si="1"/>
        <v>53302</v>
      </c>
      <c r="V26" s="18">
        <f t="shared" si="1"/>
        <v>167618.595</v>
      </c>
      <c r="W26" s="19">
        <f t="shared" si="1"/>
        <v>1224102.33</v>
      </c>
      <c r="X26" s="19">
        <f t="shared" si="1"/>
        <v>743890.379999998</v>
      </c>
      <c r="Y26" s="19">
        <f t="shared" si="1"/>
        <v>480211.95000000193</v>
      </c>
      <c r="Z26" s="19">
        <f t="shared" si="1"/>
        <v>238192.839999999</v>
      </c>
      <c r="AA26" s="109">
        <f>U26/T26</f>
        <v>0.5510503680423455</v>
      </c>
      <c r="AB26" s="19">
        <f t="shared" si="0"/>
        <v>2.4625014473575284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Eesti Haigekassa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Beznossova</dc:creator>
  <cp:keywords/>
  <dc:description/>
  <cp:lastModifiedBy>Anna Beznossova</cp:lastModifiedBy>
  <dcterms:created xsi:type="dcterms:W3CDTF">2013-04-12T09:04:22Z</dcterms:created>
  <dcterms:modified xsi:type="dcterms:W3CDTF">2014-05-09T08:50:02Z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14abc_retseptide_valjakirjutamine_2013.xls</vt:lpwstr>
  </property>
</Properties>
</file>